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2024\"/>
    </mc:Choice>
  </mc:AlternateContent>
  <xr:revisionPtr revIDLastSave="0" documentId="13_ncr:1_{B0342A69-E14B-4037-AA3E-35D88B6B9655}" xr6:coauthVersionLast="47" xr6:coauthVersionMax="47" xr10:uidLastSave="{00000000-0000-0000-0000-000000000000}"/>
  <bookViews>
    <workbookView xWindow="-110" yWindow="-110" windowWidth="19420" windowHeight="10300" tabRatio="796" firstSheet="12" activeTab="17" xr2:uid="{00000000-000D-0000-FFFF-FFFF00000000}"/>
  </bookViews>
  <sheets>
    <sheet name="Sheet2" sheetId="63" state="hidden" r:id="rId1"/>
    <sheet name="Sheet3" sheetId="64" state="hidden" r:id="rId2"/>
    <sheet name="表紙" sheetId="84" r:id="rId3"/>
    <sheet name="R6選手登録リスト (計量)" sheetId="86" state="hidden" r:id="rId4"/>
    <sheet name="  登録選手リスト" sheetId="60" r:id="rId5"/>
    <sheet name="学校対抗戦" sheetId="83" r:id="rId6"/>
    <sheet name="学校対抗戦結果" sheetId="85" r:id="rId7"/>
    <sheet name="女子" sheetId="82" r:id="rId8"/>
    <sheet name="男子51,55F" sheetId="66" r:id="rId9"/>
    <sheet name="男子60,65F" sheetId="68" r:id="rId10"/>
    <sheet name="男子71,80F" sheetId="70" r:id="rId11"/>
    <sheet name="男子92,125F" sheetId="72" r:id="rId12"/>
    <sheet name="男子51,55G" sheetId="74" r:id="rId13"/>
    <sheet name="男子60,65G" sheetId="76" r:id="rId14"/>
    <sheet name="男子71,80G" sheetId="78" r:id="rId15"/>
    <sheet name="男子92,125G" sheetId="80" r:id="rId16"/>
    <sheet name="枠トーナメント" sheetId="65" state="hidden" r:id="rId17"/>
    <sheet name="一覧表" sheetId="87" r:id="rId18"/>
    <sheet name="一覧表 (1日目)" sheetId="89" r:id="rId19"/>
    <sheet name="一覧表(2日目)" sheetId="91" r:id="rId20"/>
    <sheet name="賞状差し込み用" sheetId="88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4" hidden="1">'  登録選手リスト'!$A$1:$L$1</definedName>
    <definedName name="_xlnm._FilterDatabase" localSheetId="3" hidden="1">'R6選手登録リスト (計量)'!$A$1:$M$149</definedName>
    <definedName name="_xlnm._FilterDatabase" localSheetId="1" hidden="1">Sheet3!$A$1:$F$66</definedName>
    <definedName name="_xlnm._FilterDatabase" localSheetId="20" hidden="1">賞状差し込み用!$A$1:$F$72</definedName>
    <definedName name="a">#REF!</definedName>
    <definedName name="_xlnm.Print_Area" localSheetId="4">'  登録選手リスト'!$A$1:$L$158</definedName>
    <definedName name="_xlnm.Print_Area" localSheetId="3">'R6選手登録リスト (計量)'!$A$1:$M$149</definedName>
    <definedName name="_xlnm.Print_Area" localSheetId="17">一覧表!$B$1:$L$57</definedName>
    <definedName name="_xlnm.Print_Area" localSheetId="18">'一覧表 (1日目)'!$B$1:$J$37</definedName>
    <definedName name="_xlnm.Print_Area" localSheetId="19">'一覧表(2日目)'!$B$1:$L$21</definedName>
    <definedName name="_xlnm.Print_Area" localSheetId="5">学校対抗戦!$A$1:$E$10</definedName>
    <definedName name="_xlnm.Print_Area" localSheetId="6">学校対抗戦結果!$A$1:$F$28</definedName>
    <definedName name="_xlnm.Print_Area" localSheetId="7">女子!$A$1:$H$30</definedName>
    <definedName name="_xlnm.Print_Area" localSheetId="8">'男子51,55F'!$A$1:$H$38</definedName>
    <definedName name="_xlnm.Print_Area" localSheetId="12">'男子51,55G'!$A$1:$H$54</definedName>
    <definedName name="_xlnm.Print_Area" localSheetId="9">'男子60,65F'!$A$1:$G$40</definedName>
    <definedName name="_xlnm.Print_Area" localSheetId="13">'男子60,65G'!$A$1:$H$56</definedName>
    <definedName name="_xlnm.Print_Area" localSheetId="10">'男子71,80F'!$A$1:$H$36</definedName>
    <definedName name="_xlnm.Print_Area" localSheetId="14">'男子71,80G'!$A$1:$H$46</definedName>
    <definedName name="_xlnm.Print_Area" localSheetId="11">'男子92,125F'!$A$1:$H$36</definedName>
    <definedName name="_xlnm.Print_Area" localSheetId="15">'男子92,125G'!$A$1:$H$59</definedName>
    <definedName name="_xlnm.Print_Area" localSheetId="2">表紙!$A$2:$U$18</definedName>
    <definedName name="T_2" localSheetId="3">#REF!</definedName>
    <definedName name="T_2" localSheetId="17">#REF!</definedName>
    <definedName name="T_2" localSheetId="18">#REF!</definedName>
    <definedName name="T_2" localSheetId="19">#REF!</definedName>
    <definedName name="T_2" localSheetId="6">#REF!</definedName>
    <definedName name="T_2" localSheetId="2">#REF!</definedName>
    <definedName name="T_2" localSheetId="16">#REF!</definedName>
    <definedName name="T_2">#REF!</definedName>
    <definedName name="T_4" localSheetId="3">#REF!</definedName>
    <definedName name="T_4" localSheetId="17">#REF!</definedName>
    <definedName name="T_4" localSheetId="18">#REF!</definedName>
    <definedName name="T_4" localSheetId="19">#REF!</definedName>
    <definedName name="T_4" localSheetId="6">#REF!</definedName>
    <definedName name="T_4" localSheetId="2">#REF!</definedName>
    <definedName name="T_4" localSheetId="16">#REF!</definedName>
    <definedName name="T_4">#REF!</definedName>
    <definedName name="T_5" localSheetId="3">#REF!</definedName>
    <definedName name="T_5" localSheetId="17">#REF!</definedName>
    <definedName name="T_5" localSheetId="18">#REF!</definedName>
    <definedName name="T_5" localSheetId="19">#REF!</definedName>
    <definedName name="T_5" localSheetId="6">#REF!</definedName>
    <definedName name="T_5" localSheetId="2">#REF!</definedName>
    <definedName name="T_5" localSheetId="16">#REF!</definedName>
    <definedName name="T_5">#REF!</definedName>
    <definedName name="T_6" localSheetId="2">表紙!#REF!</definedName>
    <definedName name="こ" localSheetId="4">[1]成F６６!$K$3:$Q$38</definedName>
    <definedName name="こ" localSheetId="3">[1]成F６６!$K$3:$Q$38</definedName>
    <definedName name="こ" localSheetId="17">[2]成F６６!$K$3:$Q$38</definedName>
    <definedName name="こ" localSheetId="18">[2]成F６６!$K$3:$Q$38</definedName>
    <definedName name="こ" localSheetId="19">[2]成F６６!$K$3:$Q$38</definedName>
    <definedName name="こ" localSheetId="2">[3]成F６６!$K$3:$Q$38</definedName>
    <definedName name="こ" localSheetId="16">[3]成F６６!$K$3:$Q$38</definedName>
    <definedName name="こ">[4]成F６６!$K$3:$Q$38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80" l="1"/>
  <c r="M13" i="80" s="1"/>
  <c r="K13" i="80"/>
  <c r="L6" i="80"/>
  <c r="M6" i="80" s="1"/>
  <c r="K6" i="80"/>
  <c r="L13" i="78"/>
  <c r="M13" i="78" s="1"/>
  <c r="K13" i="78"/>
  <c r="L6" i="78"/>
  <c r="M6" i="78" s="1"/>
  <c r="K6" i="78"/>
  <c r="L13" i="76"/>
  <c r="M13" i="76" s="1"/>
  <c r="K13" i="76"/>
  <c r="L6" i="76"/>
  <c r="M6" i="76" s="1"/>
  <c r="K6" i="76"/>
  <c r="L13" i="74"/>
  <c r="M13" i="74" s="1"/>
  <c r="K13" i="74"/>
  <c r="L6" i="74"/>
  <c r="M6" i="74" s="1"/>
  <c r="K6" i="74"/>
  <c r="L14" i="91" l="1"/>
  <c r="L12" i="91"/>
  <c r="L10" i="91"/>
  <c r="L44" i="87"/>
  <c r="L6" i="91"/>
  <c r="L50" i="87"/>
  <c r="L20" i="91"/>
  <c r="L54" i="87"/>
  <c r="K50" i="87"/>
  <c r="L16" i="91"/>
  <c r="K14" i="91"/>
  <c r="L8" i="91"/>
  <c r="K8" i="91"/>
  <c r="K44" i="87"/>
  <c r="L42" i="87"/>
  <c r="K42" i="87"/>
  <c r="K6" i="91"/>
  <c r="K56" i="87"/>
  <c r="K20" i="91"/>
  <c r="L56" i="87"/>
  <c r="K18" i="91"/>
  <c r="L18" i="91"/>
  <c r="K54" i="87"/>
  <c r="L52" i="87"/>
  <c r="K52" i="87"/>
  <c r="K16" i="91"/>
  <c r="K46" i="87"/>
  <c r="L46" i="87"/>
  <c r="K10" i="91"/>
  <c r="K48" i="87"/>
  <c r="K12" i="91"/>
  <c r="L48" i="87"/>
  <c r="L12" i="72" l="1"/>
  <c r="K12" i="72"/>
  <c r="L11" i="72"/>
  <c r="K11" i="72"/>
  <c r="L10" i="72"/>
  <c r="K10" i="72"/>
  <c r="L9" i="72"/>
  <c r="C36" i="89" s="1"/>
  <c r="K9" i="72"/>
  <c r="L5" i="72"/>
  <c r="K5" i="72"/>
  <c r="L4" i="72"/>
  <c r="K4" i="72"/>
  <c r="L3" i="72"/>
  <c r="K3" i="72"/>
  <c r="L2" i="72"/>
  <c r="C34" i="89" s="1"/>
  <c r="K2" i="72"/>
  <c r="L12" i="70"/>
  <c r="K12" i="70"/>
  <c r="L11" i="70"/>
  <c r="G32" i="89" s="1"/>
  <c r="K11" i="70"/>
  <c r="L10" i="70"/>
  <c r="K10" i="70"/>
  <c r="L9" i="70"/>
  <c r="K9" i="70"/>
  <c r="L5" i="70"/>
  <c r="K5" i="70"/>
  <c r="L4" i="70"/>
  <c r="G30" i="89" s="1"/>
  <c r="K4" i="70"/>
  <c r="L3" i="70"/>
  <c r="K3" i="70"/>
  <c r="L2" i="70"/>
  <c r="K2" i="70"/>
  <c r="L12" i="68"/>
  <c r="K12" i="68"/>
  <c r="L11" i="68"/>
  <c r="G28" i="89" s="1"/>
  <c r="K11" i="68"/>
  <c r="L10" i="68"/>
  <c r="K10" i="68"/>
  <c r="L9" i="68"/>
  <c r="K9" i="68"/>
  <c r="L5" i="68"/>
  <c r="K5" i="68"/>
  <c r="L4" i="68"/>
  <c r="G26" i="89" s="1"/>
  <c r="K4" i="68"/>
  <c r="L3" i="68"/>
  <c r="K3" i="68"/>
  <c r="L2" i="68"/>
  <c r="K2" i="68"/>
  <c r="L12" i="66"/>
  <c r="I24" i="89" s="1"/>
  <c r="K12" i="66"/>
  <c r="L11" i="66"/>
  <c r="G24" i="89" s="1"/>
  <c r="K11" i="66"/>
  <c r="L10" i="66"/>
  <c r="K10" i="66"/>
  <c r="L9" i="66"/>
  <c r="K9" i="66"/>
  <c r="L5" i="66"/>
  <c r="I22" i="89" s="1"/>
  <c r="K5" i="66"/>
  <c r="L4" i="66"/>
  <c r="G22" i="89" s="1"/>
  <c r="K4" i="66"/>
  <c r="L3" i="66"/>
  <c r="K3" i="66"/>
  <c r="L2" i="66"/>
  <c r="C22" i="89" s="1"/>
  <c r="K2" i="66"/>
  <c r="L12" i="80"/>
  <c r="I20" i="91" s="1"/>
  <c r="K12" i="80"/>
  <c r="L11" i="80"/>
  <c r="G20" i="91" s="1"/>
  <c r="K11" i="80"/>
  <c r="L10" i="80"/>
  <c r="K10" i="80"/>
  <c r="D71" i="88" s="1"/>
  <c r="L9" i="80"/>
  <c r="E72" i="88" s="1"/>
  <c r="K9" i="80"/>
  <c r="D72" i="88" s="1"/>
  <c r="L5" i="80"/>
  <c r="K5" i="80"/>
  <c r="L4" i="80"/>
  <c r="G18" i="91" s="1"/>
  <c r="K4" i="80"/>
  <c r="L3" i="80"/>
  <c r="E18" i="91" s="1"/>
  <c r="K3" i="80"/>
  <c r="L2" i="80"/>
  <c r="C18" i="91" s="1"/>
  <c r="K2" i="80"/>
  <c r="L12" i="78"/>
  <c r="I16" i="91" s="1"/>
  <c r="K12" i="78"/>
  <c r="L11" i="78"/>
  <c r="G16" i="91" s="1"/>
  <c r="K11" i="78"/>
  <c r="L10" i="78"/>
  <c r="E16" i="91" s="1"/>
  <c r="K10" i="78"/>
  <c r="L9" i="78"/>
  <c r="C16" i="91" s="1"/>
  <c r="K9" i="78"/>
  <c r="L5" i="78"/>
  <c r="K5" i="78"/>
  <c r="L4" i="78"/>
  <c r="G14" i="91" s="1"/>
  <c r="K4" i="78"/>
  <c r="L3" i="78"/>
  <c r="E14" i="91" s="1"/>
  <c r="K3" i="78"/>
  <c r="L2" i="78"/>
  <c r="C14" i="91" s="1"/>
  <c r="K2" i="78"/>
  <c r="D60" i="88" s="1"/>
  <c r="L12" i="76"/>
  <c r="I12" i="91" s="1"/>
  <c r="K12" i="76"/>
  <c r="L11" i="76"/>
  <c r="G12" i="91" s="1"/>
  <c r="K11" i="76"/>
  <c r="L10" i="76"/>
  <c r="E12" i="91" s="1"/>
  <c r="K10" i="76"/>
  <c r="L9" i="76"/>
  <c r="C12" i="91" s="1"/>
  <c r="K9" i="76"/>
  <c r="L5" i="76"/>
  <c r="K5" i="76"/>
  <c r="L4" i="76"/>
  <c r="G10" i="91" s="1"/>
  <c r="K4" i="76"/>
  <c r="L3" i="76"/>
  <c r="E10" i="91" s="1"/>
  <c r="K3" i="76"/>
  <c r="L2" i="76"/>
  <c r="C10" i="91" s="1"/>
  <c r="K2" i="76"/>
  <c r="L12" i="74"/>
  <c r="I8" i="91" s="1"/>
  <c r="K12" i="74"/>
  <c r="L11" i="74"/>
  <c r="G8" i="91" s="1"/>
  <c r="K11" i="74"/>
  <c r="L10" i="74"/>
  <c r="E8" i="91" s="1"/>
  <c r="K10" i="74"/>
  <c r="L9" i="74"/>
  <c r="C8" i="91" s="1"/>
  <c r="K9" i="74"/>
  <c r="K3" i="74"/>
  <c r="L3" i="74"/>
  <c r="E6" i="91" s="1"/>
  <c r="K4" i="74"/>
  <c r="L4" i="74"/>
  <c r="G6" i="91" s="1"/>
  <c r="K5" i="74"/>
  <c r="L5" i="74"/>
  <c r="L2" i="74"/>
  <c r="C6" i="91" s="1"/>
  <c r="K2" i="74"/>
  <c r="L23" i="82"/>
  <c r="C17" i="89" s="1"/>
  <c r="K23" i="82"/>
  <c r="L17" i="82"/>
  <c r="E15" i="89" s="1"/>
  <c r="K17" i="82"/>
  <c r="L16" i="82"/>
  <c r="C15" i="89" s="1"/>
  <c r="K16" i="82"/>
  <c r="L9" i="82"/>
  <c r="C13" i="89" s="1"/>
  <c r="K9" i="82"/>
  <c r="K3" i="82"/>
  <c r="L3" i="82"/>
  <c r="E11" i="89" s="1"/>
  <c r="K4" i="82"/>
  <c r="L4" i="82"/>
  <c r="G11" i="89" s="1"/>
  <c r="L2" i="82"/>
  <c r="C11" i="89" s="1"/>
  <c r="K2" i="82"/>
  <c r="A37" i="85"/>
  <c r="A36" i="85"/>
  <c r="A35" i="85"/>
  <c r="A34" i="85"/>
  <c r="A33" i="85"/>
  <c r="A32" i="85"/>
  <c r="A31" i="85"/>
  <c r="A28" i="85"/>
  <c r="A27" i="85"/>
  <c r="A26" i="85"/>
  <c r="A25" i="85"/>
  <c r="A24" i="85"/>
  <c r="A23" i="85"/>
  <c r="A22" i="85"/>
  <c r="A19" i="85"/>
  <c r="A18" i="85"/>
  <c r="A17" i="85"/>
  <c r="A16" i="85"/>
  <c r="A15" i="85"/>
  <c r="A14" i="85"/>
  <c r="A13" i="85"/>
  <c r="A10" i="85"/>
  <c r="A9" i="85"/>
  <c r="A8" i="85"/>
  <c r="A7" i="85"/>
  <c r="A6" i="85"/>
  <c r="A5" i="85"/>
  <c r="A4" i="85"/>
  <c r="D26" i="88" l="1"/>
  <c r="E26" i="88"/>
  <c r="G34" i="89"/>
  <c r="D27" i="88"/>
  <c r="J34" i="89"/>
  <c r="E27" i="88"/>
  <c r="I34" i="89"/>
  <c r="D22" i="88"/>
  <c r="H32" i="89"/>
  <c r="D23" i="88"/>
  <c r="J32" i="89"/>
  <c r="E23" i="88"/>
  <c r="I32" i="89"/>
  <c r="D18" i="88"/>
  <c r="D30" i="88"/>
  <c r="E30" i="88"/>
  <c r="G36" i="89"/>
  <c r="D19" i="88"/>
  <c r="J30" i="89"/>
  <c r="D31" i="88"/>
  <c r="J36" i="89"/>
  <c r="E19" i="88"/>
  <c r="I30" i="89"/>
  <c r="E31" i="88"/>
  <c r="I36" i="89"/>
  <c r="E20" i="91"/>
  <c r="E71" i="88"/>
  <c r="D48" i="88"/>
  <c r="D46" i="88"/>
  <c r="D55" i="88"/>
  <c r="C20" i="91"/>
  <c r="I14" i="91"/>
  <c r="I50" i="87"/>
  <c r="I18" i="91"/>
  <c r="I54" i="87"/>
  <c r="D65" i="88"/>
  <c r="M4" i="80"/>
  <c r="H54" i="87" s="1"/>
  <c r="D68" i="88"/>
  <c r="D69" i="88"/>
  <c r="D67" i="88"/>
  <c r="D66" i="88"/>
  <c r="D70" i="88"/>
  <c r="D64" i="88"/>
  <c r="D57" i="88"/>
  <c r="D61" i="88"/>
  <c r="D59" i="88"/>
  <c r="D58" i="88"/>
  <c r="D63" i="88"/>
  <c r="D62" i="88"/>
  <c r="M3" i="78"/>
  <c r="F50" i="87" s="1"/>
  <c r="D10" i="88"/>
  <c r="D11" i="88"/>
  <c r="D15" i="88"/>
  <c r="D14" i="88"/>
  <c r="H28" i="89"/>
  <c r="E11" i="88"/>
  <c r="I26" i="89"/>
  <c r="E15" i="88"/>
  <c r="I28" i="89"/>
  <c r="D53" i="88"/>
  <c r="M4" i="76"/>
  <c r="H46" i="87" s="1"/>
  <c r="D56" i="88"/>
  <c r="D51" i="88"/>
  <c r="D50" i="88"/>
  <c r="D54" i="88"/>
  <c r="D52" i="88"/>
  <c r="D49" i="88"/>
  <c r="M9" i="74"/>
  <c r="D44" i="87" s="1"/>
  <c r="D44" i="88"/>
  <c r="D41" i="88"/>
  <c r="D45" i="88"/>
  <c r="D42" i="88"/>
  <c r="D43" i="88"/>
  <c r="D47" i="88"/>
  <c r="D35" i="88"/>
  <c r="D34" i="88"/>
  <c r="D36" i="88"/>
  <c r="D37" i="88"/>
  <c r="D13" i="89"/>
  <c r="D40" i="88"/>
  <c r="D32" i="88"/>
  <c r="E32" i="88"/>
  <c r="E36" i="89"/>
  <c r="D33" i="88"/>
  <c r="D29" i="88"/>
  <c r="D28" i="88"/>
  <c r="E28" i="88"/>
  <c r="E34" i="89"/>
  <c r="D24" i="88"/>
  <c r="E32" i="89"/>
  <c r="E24" i="88"/>
  <c r="C32" i="89"/>
  <c r="E25" i="88"/>
  <c r="D25" i="88"/>
  <c r="D20" i="88"/>
  <c r="E30" i="89"/>
  <c r="E20" i="88"/>
  <c r="C30" i="87"/>
  <c r="C30" i="89"/>
  <c r="E21" i="88"/>
  <c r="D21" i="88"/>
  <c r="D16" i="88"/>
  <c r="E28" i="89"/>
  <c r="E16" i="88"/>
  <c r="C28" i="89"/>
  <c r="E17" i="88"/>
  <c r="D17" i="88"/>
  <c r="D12" i="88"/>
  <c r="E26" i="89"/>
  <c r="E12" i="88"/>
  <c r="C26" i="87"/>
  <c r="C26" i="89"/>
  <c r="E13" i="88"/>
  <c r="D13" i="88"/>
  <c r="D2" i="88"/>
  <c r="D6" i="88"/>
  <c r="D3" i="88"/>
  <c r="D8" i="88"/>
  <c r="D7" i="88"/>
  <c r="M10" i="66"/>
  <c r="F24" i="87" s="1"/>
  <c r="E24" i="89"/>
  <c r="E8" i="88"/>
  <c r="M9" i="66"/>
  <c r="D24" i="87" s="1"/>
  <c r="C24" i="89"/>
  <c r="E9" i="88"/>
  <c r="D9" i="88"/>
  <c r="D4" i="88"/>
  <c r="M3" i="66"/>
  <c r="F22" i="87" s="1"/>
  <c r="E22" i="89"/>
  <c r="E4" i="88"/>
  <c r="D5" i="88"/>
  <c r="D38" i="88"/>
  <c r="D39" i="88"/>
  <c r="M16" i="82"/>
  <c r="D15" i="89" s="1"/>
  <c r="E39" i="88"/>
  <c r="M9" i="82"/>
  <c r="D13" i="87" s="1"/>
  <c r="E37" i="88"/>
  <c r="M23" i="82"/>
  <c r="D17" i="87" s="1"/>
  <c r="E40" i="88"/>
  <c r="M17" i="82"/>
  <c r="F15" i="87" s="1"/>
  <c r="E38" i="88"/>
  <c r="M3" i="82"/>
  <c r="F11" i="87" s="1"/>
  <c r="E35" i="88"/>
  <c r="C11" i="87"/>
  <c r="E36" i="88"/>
  <c r="M4" i="82"/>
  <c r="H11" i="87" s="1"/>
  <c r="E34" i="88"/>
  <c r="C34" i="87"/>
  <c r="E29" i="88"/>
  <c r="C36" i="87"/>
  <c r="E33" i="88"/>
  <c r="G32" i="87"/>
  <c r="E22" i="88"/>
  <c r="G30" i="87"/>
  <c r="E18" i="88"/>
  <c r="G28" i="87"/>
  <c r="E14" i="88"/>
  <c r="G26" i="87"/>
  <c r="E10" i="88"/>
  <c r="M12" i="66"/>
  <c r="J24" i="87" s="1"/>
  <c r="E7" i="88"/>
  <c r="G24" i="87"/>
  <c r="E6" i="88"/>
  <c r="M5" i="66"/>
  <c r="J22" i="87" s="1"/>
  <c r="E3" i="88"/>
  <c r="G22" i="87"/>
  <c r="E2" i="88"/>
  <c r="M2" i="66"/>
  <c r="D22" i="87" s="1"/>
  <c r="E5" i="88"/>
  <c r="M5" i="74"/>
  <c r="E42" i="88"/>
  <c r="E45" i="88"/>
  <c r="G44" i="87"/>
  <c r="M11" i="74"/>
  <c r="H44" i="87" s="1"/>
  <c r="M2" i="76"/>
  <c r="D46" i="87" s="1"/>
  <c r="E52" i="88"/>
  <c r="C46" i="87"/>
  <c r="M10" i="74"/>
  <c r="F44" i="87" s="1"/>
  <c r="E47" i="88"/>
  <c r="E44" i="87"/>
  <c r="M9" i="76"/>
  <c r="D48" i="87" s="1"/>
  <c r="E56" i="88"/>
  <c r="C48" i="87"/>
  <c r="E53" i="88"/>
  <c r="G48" i="87"/>
  <c r="M5" i="78"/>
  <c r="J50" i="87" s="1"/>
  <c r="E58" i="88"/>
  <c r="E63" i="88"/>
  <c r="E52" i="87"/>
  <c r="M9" i="80"/>
  <c r="D56" i="87" s="1"/>
  <c r="C56" i="87"/>
  <c r="E69" i="88"/>
  <c r="G56" i="87"/>
  <c r="E49" i="88"/>
  <c r="G46" i="87"/>
  <c r="M4" i="74"/>
  <c r="H42" i="87" s="1"/>
  <c r="E41" i="88"/>
  <c r="G42" i="87"/>
  <c r="M2" i="74"/>
  <c r="D42" i="87" s="1"/>
  <c r="E44" i="88"/>
  <c r="C42" i="87"/>
  <c r="E48" i="88"/>
  <c r="C44" i="87"/>
  <c r="M12" i="74"/>
  <c r="J44" i="87" s="1"/>
  <c r="E46" i="88"/>
  <c r="I44" i="87"/>
  <c r="M3" i="76"/>
  <c r="F46" i="87" s="1"/>
  <c r="E51" i="88"/>
  <c r="E46" i="87"/>
  <c r="M11" i="76"/>
  <c r="H48" i="87" s="1"/>
  <c r="M2" i="78"/>
  <c r="D50" i="87" s="1"/>
  <c r="E60" i="88"/>
  <c r="C50" i="87"/>
  <c r="M10" i="78"/>
  <c r="F52" i="87" s="1"/>
  <c r="M12" i="78"/>
  <c r="J52" i="87" s="1"/>
  <c r="E62" i="88"/>
  <c r="I52" i="87"/>
  <c r="M3" i="80"/>
  <c r="F54" i="87" s="1"/>
  <c r="E67" i="88"/>
  <c r="E54" i="87"/>
  <c r="M11" i="80"/>
  <c r="H56" i="87" s="1"/>
  <c r="M3" i="74"/>
  <c r="F42" i="87" s="1"/>
  <c r="E43" i="88"/>
  <c r="E42" i="87"/>
  <c r="M5" i="76"/>
  <c r="E50" i="88"/>
  <c r="M10" i="76"/>
  <c r="F48" i="87" s="1"/>
  <c r="E55" i="88"/>
  <c r="E48" i="87"/>
  <c r="M4" i="78"/>
  <c r="H50" i="87" s="1"/>
  <c r="E57" i="88"/>
  <c r="G50" i="87"/>
  <c r="M9" i="78"/>
  <c r="D52" i="87" s="1"/>
  <c r="E64" i="88"/>
  <c r="C52" i="87"/>
  <c r="M5" i="80"/>
  <c r="J18" i="91" s="1"/>
  <c r="E66" i="88"/>
  <c r="M10" i="80"/>
  <c r="F56" i="87" s="1"/>
  <c r="E56" i="87"/>
  <c r="M12" i="76"/>
  <c r="J48" i="87" s="1"/>
  <c r="E54" i="88"/>
  <c r="I48" i="87"/>
  <c r="E59" i="88"/>
  <c r="E50" i="87"/>
  <c r="M11" i="78"/>
  <c r="H52" i="87" s="1"/>
  <c r="E61" i="88"/>
  <c r="G52" i="87"/>
  <c r="M2" i="80"/>
  <c r="D54" i="87" s="1"/>
  <c r="E68" i="88"/>
  <c r="C54" i="87"/>
  <c r="E65" i="88"/>
  <c r="G54" i="87"/>
  <c r="M12" i="80"/>
  <c r="J56" i="87" s="1"/>
  <c r="E70" i="88"/>
  <c r="I56" i="87"/>
  <c r="D15" i="87"/>
  <c r="C13" i="87"/>
  <c r="C15" i="87"/>
  <c r="E11" i="87"/>
  <c r="E15" i="87"/>
  <c r="G11" i="87"/>
  <c r="C17" i="87"/>
  <c r="M2" i="72"/>
  <c r="D34" i="87" s="1"/>
  <c r="M12" i="72"/>
  <c r="J36" i="87" s="1"/>
  <c r="I36" i="87"/>
  <c r="M11" i="72"/>
  <c r="H36" i="87" s="1"/>
  <c r="G36" i="87"/>
  <c r="M10" i="72"/>
  <c r="F36" i="87" s="1"/>
  <c r="E36" i="87"/>
  <c r="M9" i="72"/>
  <c r="D36" i="87" s="1"/>
  <c r="M5" i="72"/>
  <c r="J34" i="87" s="1"/>
  <c r="I34" i="87"/>
  <c r="M4" i="72"/>
  <c r="H34" i="87" s="1"/>
  <c r="G34" i="87"/>
  <c r="M3" i="72"/>
  <c r="F34" i="87" s="1"/>
  <c r="E34" i="87"/>
  <c r="M12" i="70"/>
  <c r="J32" i="87" s="1"/>
  <c r="I32" i="87"/>
  <c r="M11" i="70"/>
  <c r="H32" i="87" s="1"/>
  <c r="M10" i="70"/>
  <c r="F32" i="87" s="1"/>
  <c r="E32" i="87"/>
  <c r="M9" i="70"/>
  <c r="D32" i="87" s="1"/>
  <c r="C32" i="87"/>
  <c r="M5" i="70"/>
  <c r="J30" i="87" s="1"/>
  <c r="I30" i="87"/>
  <c r="M4" i="70"/>
  <c r="H30" i="87" s="1"/>
  <c r="M3" i="70"/>
  <c r="F30" i="87" s="1"/>
  <c r="E30" i="87"/>
  <c r="M2" i="70"/>
  <c r="D30" i="87" s="1"/>
  <c r="M12" i="68"/>
  <c r="J28" i="87" s="1"/>
  <c r="I28" i="87"/>
  <c r="M11" i="68"/>
  <c r="H28" i="87" s="1"/>
  <c r="M10" i="68"/>
  <c r="F28" i="87" s="1"/>
  <c r="E28" i="87"/>
  <c r="M9" i="68"/>
  <c r="D28" i="87" s="1"/>
  <c r="C28" i="87"/>
  <c r="M5" i="68"/>
  <c r="J26" i="87" s="1"/>
  <c r="I26" i="87"/>
  <c r="M4" i="68"/>
  <c r="H26" i="87" s="1"/>
  <c r="M3" i="68"/>
  <c r="F26" i="87" s="1"/>
  <c r="E26" i="87"/>
  <c r="M2" i="68"/>
  <c r="D26" i="87" s="1"/>
  <c r="I24" i="87"/>
  <c r="M11" i="66"/>
  <c r="H24" i="87" s="1"/>
  <c r="E24" i="87"/>
  <c r="C24" i="87"/>
  <c r="I22" i="87"/>
  <c r="M4" i="66"/>
  <c r="H22" i="87" s="1"/>
  <c r="E22" i="87"/>
  <c r="C22" i="87"/>
  <c r="M2" i="82"/>
  <c r="D11" i="87" s="1"/>
  <c r="H36" i="89" l="1"/>
  <c r="H30" i="89"/>
  <c r="H34" i="89"/>
  <c r="F18" i="91"/>
  <c r="J14" i="91"/>
  <c r="D14" i="91"/>
  <c r="F10" i="91"/>
  <c r="J12" i="91"/>
  <c r="F8" i="91"/>
  <c r="H8" i="91"/>
  <c r="H6" i="91"/>
  <c r="D8" i="91"/>
  <c r="F6" i="91"/>
  <c r="J8" i="91"/>
  <c r="D6" i="91"/>
  <c r="H12" i="91"/>
  <c r="F12" i="91"/>
  <c r="D12" i="91"/>
  <c r="D10" i="91"/>
  <c r="H10" i="91"/>
  <c r="J16" i="91"/>
  <c r="H14" i="91"/>
  <c r="F16" i="91"/>
  <c r="H16" i="91"/>
  <c r="F14" i="91"/>
  <c r="D16" i="91"/>
  <c r="J20" i="91"/>
  <c r="F20" i="91"/>
  <c r="H18" i="91"/>
  <c r="J54" i="87"/>
  <c r="H20" i="91"/>
  <c r="D20" i="91"/>
  <c r="D18" i="91"/>
  <c r="J28" i="89"/>
  <c r="H26" i="89"/>
  <c r="J26" i="89"/>
  <c r="D17" i="89"/>
  <c r="D11" i="89"/>
  <c r="F11" i="89"/>
  <c r="H11" i="89"/>
  <c r="F36" i="89"/>
  <c r="D36" i="89"/>
  <c r="D34" i="89"/>
  <c r="F34" i="89"/>
  <c r="F32" i="89"/>
  <c r="D32" i="89"/>
  <c r="F30" i="89"/>
  <c r="D30" i="89"/>
  <c r="F28" i="89"/>
  <c r="D28" i="89"/>
  <c r="F26" i="89"/>
  <c r="D26" i="89"/>
  <c r="H24" i="89"/>
  <c r="F24" i="89"/>
  <c r="J24" i="89"/>
  <c r="J22" i="89"/>
  <c r="H22" i="89"/>
  <c r="D24" i="89"/>
  <c r="F22" i="89"/>
  <c r="D22" i="89"/>
  <c r="F15" i="89"/>
  <c r="D5" i="63"/>
  <c r="C5" i="63"/>
  <c r="B5" i="63"/>
  <c r="E5" i="63" s="1"/>
  <c r="D4" i="63" l="1"/>
  <c r="C4" i="63"/>
  <c r="B4" i="63"/>
  <c r="E4" i="63" l="1"/>
  <c r="D9" i="63"/>
  <c r="D13" i="63"/>
  <c r="D12" i="63"/>
  <c r="D11" i="63"/>
  <c r="D10" i="63"/>
  <c r="D8" i="63"/>
  <c r="D7" i="63"/>
  <c r="D6" i="63"/>
  <c r="D14" i="63" s="1"/>
  <c r="B11" i="63"/>
  <c r="C13" i="63"/>
  <c r="C12" i="63"/>
  <c r="C11" i="63"/>
  <c r="B13" i="63"/>
  <c r="E13" i="63" s="1"/>
  <c r="B12" i="63"/>
  <c r="E12" i="63" s="1"/>
  <c r="C10" i="63"/>
  <c r="C9" i="63"/>
  <c r="C8" i="63"/>
  <c r="C7" i="63"/>
  <c r="C6" i="63"/>
  <c r="B9" i="63"/>
  <c r="E9" i="63" s="1"/>
  <c r="B8" i="63"/>
  <c r="E8" i="63" s="1"/>
  <c r="B7" i="63"/>
  <c r="E7" i="63" s="1"/>
  <c r="B6" i="63"/>
  <c r="B10" i="63"/>
  <c r="E10" i="63" s="1"/>
  <c r="C14" i="63" l="1"/>
  <c r="E11" i="63"/>
  <c r="E6" i="63"/>
  <c r="E14" i="63" s="1"/>
  <c r="B14" i="63"/>
</calcChain>
</file>

<file path=xl/sharedStrings.xml><?xml version="1.0" encoding="utf-8"?>
<sst xmlns="http://schemas.openxmlformats.org/spreadsheetml/2006/main" count="1871" uniqueCount="642">
  <si>
    <t>学年</t>
    <rPh sb="0" eb="2">
      <t>ガクネン</t>
    </rPh>
    <phoneticPr fontId="3"/>
  </si>
  <si>
    <t>抽選番号</t>
    <rPh sb="0" eb="2">
      <t>チュウセン</t>
    </rPh>
    <rPh sb="2" eb="4">
      <t>バンゴウ</t>
    </rPh>
    <phoneticPr fontId="2"/>
  </si>
  <si>
    <t>学校名</t>
    <rPh sb="0" eb="3">
      <t>ガッコウメイ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</si>
  <si>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</si>
  <si>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</si>
  <si>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Ｆ　階級</t>
    <rPh sb="2" eb="4">
      <t>カイキュウ</t>
    </rPh>
    <phoneticPr fontId="3"/>
  </si>
  <si>
    <t>Ｇ　階級</t>
    <rPh sb="2" eb="4">
      <t>カイキュウ</t>
    </rPh>
    <phoneticPr fontId="3"/>
  </si>
  <si>
    <t>久居</t>
    <rPh sb="0" eb="2">
      <t>ヒサイ</t>
    </rPh>
    <phoneticPr fontId="3"/>
  </si>
  <si>
    <t>伊工</t>
    <rPh sb="0" eb="1">
      <t>イ</t>
    </rPh>
    <rPh sb="1" eb="2">
      <t>コウ</t>
    </rPh>
    <phoneticPr fontId="3"/>
  </si>
  <si>
    <t>四中工</t>
    <rPh sb="0" eb="3">
      <t>ヨンチュウコウ</t>
    </rPh>
    <phoneticPr fontId="3"/>
  </si>
  <si>
    <t>四西</t>
    <rPh sb="0" eb="1">
      <t>ヨン</t>
    </rPh>
    <rPh sb="1" eb="2">
      <t>ニシ</t>
    </rPh>
    <phoneticPr fontId="3"/>
  </si>
  <si>
    <t>暁</t>
    <rPh sb="0" eb="1">
      <t>アカツキ</t>
    </rPh>
    <phoneticPr fontId="3"/>
  </si>
  <si>
    <t>鳥羽</t>
    <rPh sb="0" eb="2">
      <t>トバ</t>
    </rPh>
    <phoneticPr fontId="3"/>
  </si>
  <si>
    <t>令和3年度登録データ</t>
    <rPh sb="0" eb="2">
      <t>レイワ</t>
    </rPh>
    <rPh sb="3" eb="5">
      <t>ネンド</t>
    </rPh>
    <rPh sb="5" eb="7">
      <t>トウロク</t>
    </rPh>
    <phoneticPr fontId="3"/>
  </si>
  <si>
    <t>学校別人数</t>
    <rPh sb="0" eb="3">
      <t>ガッコウベツ</t>
    </rPh>
    <rPh sb="3" eb="5">
      <t>ニンズウ</t>
    </rPh>
    <phoneticPr fontId="3"/>
  </si>
  <si>
    <t>朝明</t>
    <rPh sb="0" eb="2">
      <t>アサケ</t>
    </rPh>
    <phoneticPr fontId="3"/>
  </si>
  <si>
    <t>四日市四郷</t>
    <rPh sb="0" eb="3">
      <t>ヨッカイチ</t>
    </rPh>
    <rPh sb="3" eb="4">
      <t>ヨン</t>
    </rPh>
    <rPh sb="4" eb="5">
      <t>ゴウ</t>
    </rPh>
    <phoneticPr fontId="3"/>
  </si>
  <si>
    <t>松阪工</t>
    <rPh sb="0" eb="2">
      <t>マツサカ</t>
    </rPh>
    <rPh sb="2" eb="3">
      <t>コウ</t>
    </rPh>
    <phoneticPr fontId="3"/>
  </si>
  <si>
    <t>合計</t>
    <rPh sb="0" eb="2">
      <t>ゴウケイ</t>
    </rPh>
    <phoneticPr fontId="3"/>
  </si>
  <si>
    <t>いなべ</t>
    <phoneticPr fontId="3"/>
  </si>
  <si>
    <t>カナ</t>
    <phoneticPr fontId="3"/>
  </si>
  <si>
    <t>No</t>
    <phoneticPr fontId="3"/>
  </si>
  <si>
    <t>学校</t>
    <rPh sb="0" eb="2">
      <t>ガッコウ</t>
    </rPh>
    <phoneticPr fontId="3"/>
  </si>
  <si>
    <t>名前</t>
    <rPh sb="0" eb="2">
      <t>ナマエ</t>
    </rPh>
    <phoneticPr fontId="3"/>
  </si>
  <si>
    <t>朝明高校</t>
    <rPh sb="0" eb="2">
      <t>アサケ</t>
    </rPh>
    <rPh sb="2" eb="4">
      <t>コウコウ</t>
    </rPh>
    <phoneticPr fontId="3"/>
  </si>
  <si>
    <t>高塚　響生</t>
    <rPh sb="0" eb="2">
      <t>タカツカ</t>
    </rPh>
    <rPh sb="3" eb="4">
      <t>ヒビ</t>
    </rPh>
    <rPh sb="4" eb="5">
      <t>イ</t>
    </rPh>
    <phoneticPr fontId="3"/>
  </si>
  <si>
    <t>伊藤　翔愛</t>
    <rPh sb="0" eb="2">
      <t>イトウ</t>
    </rPh>
    <rPh sb="3" eb="4">
      <t>ショウ</t>
    </rPh>
    <rPh sb="4" eb="5">
      <t>アイ</t>
    </rPh>
    <phoneticPr fontId="3"/>
  </si>
  <si>
    <t>白石ルカス　清</t>
    <rPh sb="0" eb="2">
      <t>シライシ</t>
    </rPh>
    <rPh sb="6" eb="7">
      <t>キヨシ</t>
    </rPh>
    <phoneticPr fontId="3"/>
  </si>
  <si>
    <t>種村　宗磨</t>
    <rPh sb="0" eb="2">
      <t>タネムラ</t>
    </rPh>
    <rPh sb="3" eb="5">
      <t>ソウマ</t>
    </rPh>
    <phoneticPr fontId="3"/>
  </si>
  <si>
    <t>いなべ総合</t>
    <rPh sb="3" eb="5">
      <t>ソウゴウ</t>
    </rPh>
    <phoneticPr fontId="3"/>
  </si>
  <si>
    <t>佐藤　聖優</t>
    <rPh sb="0" eb="2">
      <t>サトウ</t>
    </rPh>
    <rPh sb="3" eb="5">
      <t>セイユウ</t>
    </rPh>
    <phoneticPr fontId="3"/>
  </si>
  <si>
    <t>神谷　樹生</t>
    <rPh sb="0" eb="2">
      <t>カミヤ</t>
    </rPh>
    <rPh sb="3" eb="5">
      <t>ミキオ</t>
    </rPh>
    <phoneticPr fontId="3"/>
  </si>
  <si>
    <t>伊藤　獅武</t>
    <rPh sb="0" eb="2">
      <t>イトウ</t>
    </rPh>
    <rPh sb="3" eb="4">
      <t>シ</t>
    </rPh>
    <rPh sb="4" eb="5">
      <t>タケシ</t>
    </rPh>
    <phoneticPr fontId="3"/>
  </si>
  <si>
    <t>久居</t>
    <rPh sb="0" eb="2">
      <t>ヒサイ</t>
    </rPh>
    <phoneticPr fontId="3"/>
  </si>
  <si>
    <t>吉田　七名海</t>
    <rPh sb="0" eb="2">
      <t>ヨシダ</t>
    </rPh>
    <rPh sb="3" eb="5">
      <t>ナナメイ</t>
    </rPh>
    <rPh sb="5" eb="6">
      <t>カイ</t>
    </rPh>
    <phoneticPr fontId="3"/>
  </si>
  <si>
    <t>松阪工業</t>
    <rPh sb="0" eb="2">
      <t>マツザカ</t>
    </rPh>
    <rPh sb="2" eb="4">
      <t>コウギョウ</t>
    </rPh>
    <phoneticPr fontId="3"/>
  </si>
  <si>
    <t>松丘　眞英</t>
    <rPh sb="0" eb="1">
      <t>マツ</t>
    </rPh>
    <rPh sb="1" eb="2">
      <t>オカ</t>
    </rPh>
    <rPh sb="3" eb="5">
      <t>シンエイ</t>
    </rPh>
    <phoneticPr fontId="3"/>
  </si>
  <si>
    <t>松原　脩真</t>
    <rPh sb="0" eb="2">
      <t>マツバラ</t>
    </rPh>
    <rPh sb="3" eb="4">
      <t>シュウ</t>
    </rPh>
    <rPh sb="4" eb="5">
      <t>マ</t>
    </rPh>
    <phoneticPr fontId="3"/>
  </si>
  <si>
    <t>四日市四郷</t>
    <rPh sb="0" eb="4">
      <t>ヨッカイチヨ</t>
    </rPh>
    <rPh sb="4" eb="5">
      <t>ゴウ</t>
    </rPh>
    <phoneticPr fontId="3"/>
  </si>
  <si>
    <t>秦野　展吏</t>
    <rPh sb="0" eb="2">
      <t>ハタノ</t>
    </rPh>
    <rPh sb="3" eb="4">
      <t>テン</t>
    </rPh>
    <rPh sb="4" eb="5">
      <t>リ</t>
    </rPh>
    <phoneticPr fontId="3"/>
  </si>
  <si>
    <t>油田　大弥</t>
    <rPh sb="0" eb="1">
      <t>アブラ</t>
    </rPh>
    <rPh sb="1" eb="2">
      <t>タ</t>
    </rPh>
    <rPh sb="3" eb="4">
      <t>ダイ</t>
    </rPh>
    <rPh sb="4" eb="5">
      <t>ヤ</t>
    </rPh>
    <phoneticPr fontId="3"/>
  </si>
  <si>
    <t>小林　将丈</t>
    <rPh sb="0" eb="2">
      <t>コバヤシ</t>
    </rPh>
    <rPh sb="3" eb="4">
      <t>ショウ</t>
    </rPh>
    <rPh sb="4" eb="5">
      <t>ジョウ</t>
    </rPh>
    <phoneticPr fontId="3"/>
  </si>
  <si>
    <t>吉村　ガブリエル</t>
    <rPh sb="0" eb="2">
      <t>ヨシムラ</t>
    </rPh>
    <phoneticPr fontId="3"/>
  </si>
  <si>
    <t>金本　樹</t>
    <rPh sb="0" eb="2">
      <t>カネモト</t>
    </rPh>
    <rPh sb="3" eb="4">
      <t>キ</t>
    </rPh>
    <phoneticPr fontId="3"/>
  </si>
  <si>
    <t>一ノ瀬　ナオキ</t>
    <rPh sb="0" eb="1">
      <t>イチ</t>
    </rPh>
    <rPh sb="2" eb="3">
      <t>セ</t>
    </rPh>
    <phoneticPr fontId="3"/>
  </si>
  <si>
    <t>鳥羽</t>
    <rPh sb="0" eb="2">
      <t>トバ</t>
    </rPh>
    <phoneticPr fontId="3"/>
  </si>
  <si>
    <t>中世古　裕夢</t>
    <rPh sb="0" eb="3">
      <t>ナカセコ</t>
    </rPh>
    <rPh sb="4" eb="6">
      <t>ヒロム</t>
    </rPh>
    <phoneticPr fontId="3"/>
  </si>
  <si>
    <t>寺谷　啓汰</t>
    <rPh sb="0" eb="2">
      <t>テラタニ</t>
    </rPh>
    <rPh sb="3" eb="5">
      <t>ケイタ</t>
    </rPh>
    <phoneticPr fontId="3"/>
  </si>
  <si>
    <t>タカツカ　ヒビキ</t>
    <phoneticPr fontId="3"/>
  </si>
  <si>
    <t>イトウ　トア</t>
    <phoneticPr fontId="3"/>
  </si>
  <si>
    <t>シライシルカス　キヨシ</t>
    <phoneticPr fontId="3"/>
  </si>
  <si>
    <t>タネムラ　ソウマ</t>
    <phoneticPr fontId="3"/>
  </si>
  <si>
    <t>サトウ　セイユウ</t>
    <phoneticPr fontId="3"/>
  </si>
  <si>
    <t>カミヤ　タツキ</t>
    <phoneticPr fontId="3"/>
  </si>
  <si>
    <t>イトウ　ラヴ</t>
    <phoneticPr fontId="3"/>
  </si>
  <si>
    <t>ヨシダ　ナナミ</t>
    <phoneticPr fontId="3"/>
  </si>
  <si>
    <t>マツオカ　シンエイ</t>
    <phoneticPr fontId="3"/>
  </si>
  <si>
    <t>マツバラ　シュウマ</t>
    <phoneticPr fontId="3"/>
  </si>
  <si>
    <t>ユダ　ハルヤ</t>
    <phoneticPr fontId="3"/>
  </si>
  <si>
    <t>ナカセコ　ヒロム</t>
    <phoneticPr fontId="3"/>
  </si>
  <si>
    <t>テラダニ　ケイタ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</si>
  <si>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</si>
  <si>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</si>
  <si>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白山</t>
    <rPh sb="0" eb="2">
      <t>ハクサン</t>
    </rPh>
    <phoneticPr fontId="3"/>
  </si>
  <si>
    <t>吉田　千沙都</t>
    <rPh sb="0" eb="2">
      <t>ヨシダ</t>
    </rPh>
    <rPh sb="3" eb="4">
      <t>セン</t>
    </rPh>
    <rPh sb="4" eb="5">
      <t>サ</t>
    </rPh>
    <rPh sb="5" eb="6">
      <t>ト</t>
    </rPh>
    <phoneticPr fontId="3"/>
  </si>
  <si>
    <t>山内　悠妃</t>
    <rPh sb="0" eb="2">
      <t>ヤマウチ</t>
    </rPh>
    <rPh sb="3" eb="4">
      <t>ユウ</t>
    </rPh>
    <rPh sb="4" eb="5">
      <t>ヒ</t>
    </rPh>
    <phoneticPr fontId="3"/>
  </si>
  <si>
    <t>渡邊　ひさき</t>
    <rPh sb="0" eb="2">
      <t>ワタナベ</t>
    </rPh>
    <phoneticPr fontId="3"/>
  </si>
  <si>
    <t>伊藤　心虎</t>
    <rPh sb="0" eb="2">
      <t>イトウ</t>
    </rPh>
    <rPh sb="3" eb="4">
      <t>ココロ</t>
    </rPh>
    <rPh sb="4" eb="5">
      <t>トラ</t>
    </rPh>
    <phoneticPr fontId="3"/>
  </si>
  <si>
    <t>小山　紗斗琉</t>
    <rPh sb="0" eb="2">
      <t>コヤマ</t>
    </rPh>
    <rPh sb="3" eb="5">
      <t>サト</t>
    </rPh>
    <rPh sb="5" eb="6">
      <t>ル</t>
    </rPh>
    <phoneticPr fontId="3"/>
  </si>
  <si>
    <t>山崎　魁良</t>
    <rPh sb="0" eb="2">
      <t>ヤマサキ</t>
    </rPh>
    <rPh sb="3" eb="4">
      <t>カイ</t>
    </rPh>
    <rPh sb="4" eb="5">
      <t>リョウ</t>
    </rPh>
    <phoneticPr fontId="3"/>
  </si>
  <si>
    <t>山田　謙心</t>
    <rPh sb="0" eb="2">
      <t>ヤマダ</t>
    </rPh>
    <rPh sb="3" eb="5">
      <t>ケンシン</t>
    </rPh>
    <phoneticPr fontId="3"/>
  </si>
  <si>
    <t>弓矢　翔太</t>
    <rPh sb="0" eb="2">
      <t>ユミヤ</t>
    </rPh>
    <rPh sb="3" eb="5">
      <t>ショウタ</t>
    </rPh>
    <phoneticPr fontId="3"/>
  </si>
  <si>
    <t>ヨシダ　チサト</t>
    <phoneticPr fontId="3"/>
  </si>
  <si>
    <t>ワタナベ　ヒサキ</t>
    <phoneticPr fontId="3"/>
  </si>
  <si>
    <t>イトウ　ハート</t>
    <phoneticPr fontId="3"/>
  </si>
  <si>
    <t>コヤマ　サトル</t>
    <phoneticPr fontId="3"/>
  </si>
  <si>
    <t>ヤマサキ　カイラ</t>
    <phoneticPr fontId="3"/>
  </si>
  <si>
    <t>ヤマダ　ケンシン</t>
    <phoneticPr fontId="3"/>
  </si>
  <si>
    <t>ユミヤ　ショウタ</t>
    <phoneticPr fontId="3"/>
  </si>
  <si>
    <t>久居</t>
    <rPh sb="0" eb="2">
      <t>ヒサイ</t>
    </rPh>
    <phoneticPr fontId="3"/>
  </si>
  <si>
    <t>中島　弥翔</t>
    <rPh sb="0" eb="2">
      <t>ナカジマ</t>
    </rPh>
    <rPh sb="3" eb="4">
      <t>ヤ</t>
    </rPh>
    <rPh sb="4" eb="5">
      <t>ショウ</t>
    </rPh>
    <phoneticPr fontId="3"/>
  </si>
  <si>
    <t>村上　彩門</t>
    <rPh sb="0" eb="2">
      <t>ムラカミ</t>
    </rPh>
    <rPh sb="3" eb="4">
      <t>イロド</t>
    </rPh>
    <rPh sb="4" eb="5">
      <t>モン</t>
    </rPh>
    <phoneticPr fontId="3"/>
  </si>
  <si>
    <t>橋本　天汰</t>
    <rPh sb="0" eb="2">
      <t>ハシモト</t>
    </rPh>
    <rPh sb="3" eb="4">
      <t>テン</t>
    </rPh>
    <rPh sb="4" eb="5">
      <t>タ</t>
    </rPh>
    <phoneticPr fontId="3"/>
  </si>
  <si>
    <t>武藤　勘介</t>
    <rPh sb="0" eb="2">
      <t>ムトウ</t>
    </rPh>
    <rPh sb="3" eb="4">
      <t>カン</t>
    </rPh>
    <rPh sb="4" eb="5">
      <t>スケ</t>
    </rPh>
    <phoneticPr fontId="3"/>
  </si>
  <si>
    <t>加藤　海成</t>
    <rPh sb="0" eb="2">
      <t>カトウ</t>
    </rPh>
    <rPh sb="3" eb="5">
      <t>カイセイ</t>
    </rPh>
    <phoneticPr fontId="3"/>
  </si>
  <si>
    <t>前田　瑳夢</t>
    <rPh sb="0" eb="2">
      <t>マエダ</t>
    </rPh>
    <rPh sb="3" eb="4">
      <t>サ</t>
    </rPh>
    <rPh sb="4" eb="5">
      <t>ユメ</t>
    </rPh>
    <phoneticPr fontId="3"/>
  </si>
  <si>
    <t>水谷　玲偉</t>
    <rPh sb="0" eb="2">
      <t>ミズタニ</t>
    </rPh>
    <rPh sb="3" eb="4">
      <t>レイ</t>
    </rPh>
    <rPh sb="4" eb="5">
      <t>イ</t>
    </rPh>
    <phoneticPr fontId="3"/>
  </si>
  <si>
    <t>森　飛大</t>
    <rPh sb="0" eb="1">
      <t>モリ</t>
    </rPh>
    <rPh sb="2" eb="3">
      <t>ト</t>
    </rPh>
    <rPh sb="3" eb="4">
      <t>ダイ</t>
    </rPh>
    <phoneticPr fontId="3"/>
  </si>
  <si>
    <t>藤田　悠斗</t>
    <rPh sb="0" eb="2">
      <t>フジタ</t>
    </rPh>
    <rPh sb="3" eb="5">
      <t>ハルト</t>
    </rPh>
    <phoneticPr fontId="3"/>
  </si>
  <si>
    <t>佐藤　天翔</t>
    <rPh sb="0" eb="2">
      <t>サトウ</t>
    </rPh>
    <rPh sb="3" eb="5">
      <t>テンショウ</t>
    </rPh>
    <phoneticPr fontId="3"/>
  </si>
  <si>
    <t>川村　奏太郎</t>
    <rPh sb="0" eb="2">
      <t>カワムラ</t>
    </rPh>
    <rPh sb="3" eb="6">
      <t>ソウタロウ</t>
    </rPh>
    <phoneticPr fontId="3"/>
  </si>
  <si>
    <t>山川　稀琉</t>
    <rPh sb="0" eb="2">
      <t>ヤマカワ</t>
    </rPh>
    <rPh sb="3" eb="4">
      <t>マレ</t>
    </rPh>
    <rPh sb="4" eb="5">
      <t>リュウ</t>
    </rPh>
    <phoneticPr fontId="3"/>
  </si>
  <si>
    <t>伊藤　玲夢</t>
    <rPh sb="0" eb="2">
      <t>イトウ</t>
    </rPh>
    <rPh sb="3" eb="4">
      <t>レイ</t>
    </rPh>
    <rPh sb="4" eb="5">
      <t>ユメ</t>
    </rPh>
    <phoneticPr fontId="3"/>
  </si>
  <si>
    <t>近藤　功成</t>
    <rPh sb="0" eb="2">
      <t>コンドウ</t>
    </rPh>
    <rPh sb="3" eb="4">
      <t>コウ</t>
    </rPh>
    <phoneticPr fontId="3"/>
  </si>
  <si>
    <t>白石　ミゲル強</t>
    <rPh sb="0" eb="2">
      <t>シライシ</t>
    </rPh>
    <rPh sb="6" eb="7">
      <t>ツヨシ</t>
    </rPh>
    <phoneticPr fontId="3"/>
  </si>
  <si>
    <t>矢野　暢崇</t>
    <rPh sb="0" eb="2">
      <t>ヤノ</t>
    </rPh>
    <rPh sb="3" eb="4">
      <t>ノブ</t>
    </rPh>
    <rPh sb="4" eb="5">
      <t>タカシ</t>
    </rPh>
    <phoneticPr fontId="3"/>
  </si>
  <si>
    <t>山中　一平</t>
    <rPh sb="0" eb="2">
      <t>ヤマナカ</t>
    </rPh>
    <rPh sb="3" eb="5">
      <t>イッペイ</t>
    </rPh>
    <phoneticPr fontId="3"/>
  </si>
  <si>
    <t>村田　亜稀斗</t>
    <rPh sb="0" eb="2">
      <t>ムラタ</t>
    </rPh>
    <rPh sb="3" eb="4">
      <t>ア</t>
    </rPh>
    <rPh sb="4" eb="5">
      <t>キ</t>
    </rPh>
    <rPh sb="5" eb="6">
      <t>ト</t>
    </rPh>
    <phoneticPr fontId="3"/>
  </si>
  <si>
    <t>ムラタ　アキト</t>
    <phoneticPr fontId="3"/>
  </si>
  <si>
    <t>ナカジマ　ヒロト</t>
    <phoneticPr fontId="3"/>
  </si>
  <si>
    <t>ムラカミ　サイモン</t>
    <phoneticPr fontId="3"/>
  </si>
  <si>
    <t>ハシモト　テンタ</t>
    <phoneticPr fontId="3"/>
  </si>
  <si>
    <t>ムトウ　カンスケ</t>
    <phoneticPr fontId="3"/>
  </si>
  <si>
    <t>カトウ　カイセイ</t>
    <phoneticPr fontId="3"/>
  </si>
  <si>
    <t>イトウ　レム</t>
    <phoneticPr fontId="3"/>
  </si>
  <si>
    <t>コンドウ　コウセイ</t>
    <phoneticPr fontId="3"/>
  </si>
  <si>
    <t>シライシ　ミゲルツヨシ</t>
    <phoneticPr fontId="3"/>
  </si>
  <si>
    <t>ヤノ　ノブタカ</t>
    <phoneticPr fontId="3"/>
  </si>
  <si>
    <t>ヤマナカ　イッペイ</t>
    <phoneticPr fontId="3"/>
  </si>
  <si>
    <t>女</t>
    <rPh sb="0" eb="1">
      <t>オンナ</t>
    </rPh>
    <phoneticPr fontId="3"/>
  </si>
  <si>
    <t>濱田　元輝</t>
    <rPh sb="0" eb="1">
      <t>ハマ</t>
    </rPh>
    <rPh sb="1" eb="2">
      <t>ダ</t>
    </rPh>
    <rPh sb="3" eb="4">
      <t>モト</t>
    </rPh>
    <rPh sb="4" eb="5">
      <t>カガヤ</t>
    </rPh>
    <phoneticPr fontId="3"/>
  </si>
  <si>
    <t>伊勢工業</t>
    <rPh sb="0" eb="2">
      <t>イセ</t>
    </rPh>
    <rPh sb="2" eb="4">
      <t>コウギョウ</t>
    </rPh>
    <phoneticPr fontId="3"/>
  </si>
  <si>
    <t>男</t>
    <rPh sb="0" eb="1">
      <t>オトコ</t>
    </rPh>
    <phoneticPr fontId="3"/>
  </si>
  <si>
    <t>大谷　学</t>
    <rPh sb="0" eb="2">
      <t>オオタニ</t>
    </rPh>
    <rPh sb="3" eb="4">
      <t>マナ</t>
    </rPh>
    <phoneticPr fontId="3"/>
  </si>
  <si>
    <t>久保　大和</t>
    <rPh sb="0" eb="2">
      <t>クボ</t>
    </rPh>
    <rPh sb="3" eb="5">
      <t>ヤマト</t>
    </rPh>
    <phoneticPr fontId="3"/>
  </si>
  <si>
    <t>嶋田　陽成</t>
    <rPh sb="0" eb="2">
      <t>シマダ</t>
    </rPh>
    <rPh sb="3" eb="5">
      <t>ヨウゼイ</t>
    </rPh>
    <phoneticPr fontId="3"/>
  </si>
  <si>
    <t>オオタニ　マナブ</t>
    <phoneticPr fontId="3"/>
  </si>
  <si>
    <t>クボ　ヤマト</t>
    <phoneticPr fontId="3"/>
  </si>
  <si>
    <t>ハマダ　モトキ</t>
    <phoneticPr fontId="3"/>
  </si>
  <si>
    <t>マエダ　サム</t>
    <phoneticPr fontId="3"/>
  </si>
  <si>
    <t>シマダ　キヨナリ</t>
    <phoneticPr fontId="3"/>
  </si>
  <si>
    <t>ヤマウチ　ユキ</t>
    <phoneticPr fontId="3"/>
  </si>
  <si>
    <t>松阪</t>
    <rPh sb="0" eb="2">
      <t>マツサカ</t>
    </rPh>
    <phoneticPr fontId="3"/>
  </si>
  <si>
    <t>四郷</t>
    <rPh sb="0" eb="2">
      <t>ヨゴウ</t>
    </rPh>
    <phoneticPr fontId="3"/>
  </si>
  <si>
    <t>Ｆシード</t>
    <phoneticPr fontId="2"/>
  </si>
  <si>
    <t>Ｇシード</t>
    <phoneticPr fontId="2"/>
  </si>
  <si>
    <t>個人対抗戦</t>
    <rPh sb="0" eb="2">
      <t>コジン</t>
    </rPh>
    <rPh sb="2" eb="4">
      <t>タイコウ</t>
    </rPh>
    <rPh sb="4" eb="5">
      <t>セン</t>
    </rPh>
    <phoneticPr fontId="3"/>
  </si>
  <si>
    <t>F</t>
    <phoneticPr fontId="3"/>
  </si>
  <si>
    <t>G</t>
    <phoneticPr fontId="7"/>
  </si>
  <si>
    <t>スタイル</t>
    <phoneticPr fontId="3"/>
  </si>
  <si>
    <t>kg級</t>
    <rPh sb="2" eb="3">
      <t>キュウ</t>
    </rPh>
    <phoneticPr fontId="3"/>
  </si>
  <si>
    <t xml:space="preserve"> </t>
    <phoneticPr fontId="7"/>
  </si>
  <si>
    <t>四日市四郷</t>
    <phoneticPr fontId="3"/>
  </si>
  <si>
    <t>松阪工業</t>
    <phoneticPr fontId="3"/>
  </si>
  <si>
    <t>80②</t>
    <phoneticPr fontId="3"/>
  </si>
  <si>
    <t>65②</t>
    <phoneticPr fontId="3"/>
  </si>
  <si>
    <t>51③</t>
    <phoneticPr fontId="3"/>
  </si>
  <si>
    <t>60①</t>
    <phoneticPr fontId="3"/>
  </si>
  <si>
    <t>山野　大輝</t>
    <rPh sb="0" eb="2">
      <t>ヤマノ</t>
    </rPh>
    <rPh sb="3" eb="5">
      <t>ダイキ</t>
    </rPh>
    <phoneticPr fontId="3"/>
  </si>
  <si>
    <t>ヤマノ　ダイキ</t>
    <phoneticPr fontId="3"/>
  </si>
  <si>
    <t>小塚　菜々</t>
    <rPh sb="0" eb="2">
      <t>コヅカ</t>
    </rPh>
    <rPh sb="3" eb="5">
      <t>ナナ</t>
    </rPh>
    <phoneticPr fontId="3"/>
  </si>
  <si>
    <t>コヅカ　ナナ</t>
    <phoneticPr fontId="3"/>
  </si>
  <si>
    <t>中西　杏</t>
    <rPh sb="0" eb="2">
      <t>ナカニシ</t>
    </rPh>
    <rPh sb="3" eb="4">
      <t>アン</t>
    </rPh>
    <phoneticPr fontId="3"/>
  </si>
  <si>
    <t>ナカニシ　アン</t>
    <phoneticPr fontId="3"/>
  </si>
  <si>
    <t>臼杵　晟</t>
    <rPh sb="0" eb="2">
      <t>ウスキ</t>
    </rPh>
    <rPh sb="3" eb="4">
      <t>セイ</t>
    </rPh>
    <phoneticPr fontId="3"/>
  </si>
  <si>
    <t>ウスキ　アキラ</t>
    <phoneticPr fontId="3"/>
  </si>
  <si>
    <t>川上　琉翠夢</t>
    <phoneticPr fontId="3"/>
  </si>
  <si>
    <t>鈴木　琉馬</t>
    <phoneticPr fontId="3"/>
  </si>
  <si>
    <t>石橋　柚希</t>
    <phoneticPr fontId="3"/>
  </si>
  <si>
    <t>西村　樹</t>
    <rPh sb="3" eb="4">
      <t>イツキ</t>
    </rPh>
    <phoneticPr fontId="3"/>
  </si>
  <si>
    <t>濵田　昊</t>
    <phoneticPr fontId="3"/>
  </si>
  <si>
    <t>カワカミ　リアム</t>
    <phoneticPr fontId="3"/>
  </si>
  <si>
    <t>スズキ　リュウマ</t>
    <phoneticPr fontId="3"/>
  </si>
  <si>
    <t>イシバシ　ユズキ</t>
    <phoneticPr fontId="3"/>
  </si>
  <si>
    <t>ニシムラ　イツキ</t>
    <phoneticPr fontId="3"/>
  </si>
  <si>
    <t>ハマダ　コウ</t>
    <phoneticPr fontId="3"/>
  </si>
  <si>
    <t>フジタ　ハルト</t>
  </si>
  <si>
    <t>モリ　ショウダイ</t>
  </si>
  <si>
    <t>ヤマカワ　キリュウ</t>
  </si>
  <si>
    <t>カワムラ　ソウタロウ</t>
  </si>
  <si>
    <t>サトウ　ソラト</t>
  </si>
  <si>
    <t>ミズタニ　レイ</t>
  </si>
  <si>
    <t>カネモト　イツキ</t>
  </si>
  <si>
    <t>ヨシムラ　ガブリエル</t>
  </si>
  <si>
    <t>コバヤシ　ショウタ</t>
  </si>
  <si>
    <t>イチノセ　ナオキ</t>
  </si>
  <si>
    <t>ハタノ　テンリ</t>
  </si>
  <si>
    <t>小栗　聡太</t>
    <rPh sb="3" eb="4">
      <t>サト</t>
    </rPh>
    <phoneticPr fontId="3"/>
  </si>
  <si>
    <t>牧山　カイオ</t>
    <phoneticPr fontId="3"/>
  </si>
  <si>
    <t>宮田　エディー</t>
    <phoneticPr fontId="3"/>
  </si>
  <si>
    <t>川北　崇太</t>
    <phoneticPr fontId="3"/>
  </si>
  <si>
    <t>安富　蒼空</t>
    <phoneticPr fontId="3"/>
  </si>
  <si>
    <t>ベップ　ルカス</t>
    <phoneticPr fontId="3"/>
  </si>
  <si>
    <t>下田　泰吾</t>
    <phoneticPr fontId="3"/>
  </si>
  <si>
    <t>新本　輝心</t>
    <phoneticPr fontId="3"/>
  </si>
  <si>
    <t>オグリ　ソウタ</t>
    <phoneticPr fontId="3"/>
  </si>
  <si>
    <t>マキヤマ　カイオ</t>
    <phoneticPr fontId="3"/>
  </si>
  <si>
    <t>ミヤタ　エディー</t>
    <phoneticPr fontId="3"/>
  </si>
  <si>
    <t>カワキタ　ソウタ</t>
    <phoneticPr fontId="3"/>
  </si>
  <si>
    <t>ヤストミ　ソラ</t>
    <phoneticPr fontId="3"/>
  </si>
  <si>
    <t>シモダ　タイゴ</t>
    <phoneticPr fontId="3"/>
  </si>
  <si>
    <t>アラモト　キシン</t>
    <phoneticPr fontId="3"/>
  </si>
  <si>
    <t>無藤　巧</t>
    <phoneticPr fontId="3"/>
  </si>
  <si>
    <t>新家　浩幸</t>
    <phoneticPr fontId="3"/>
  </si>
  <si>
    <t>草深　恵澄</t>
    <phoneticPr fontId="3"/>
  </si>
  <si>
    <t>ムトウ　タクミ</t>
    <phoneticPr fontId="3"/>
  </si>
  <si>
    <t>シンヤ　ヒロユキ</t>
    <phoneticPr fontId="3"/>
  </si>
  <si>
    <t>クサフカ　ケイト</t>
    <phoneticPr fontId="3"/>
  </si>
  <si>
    <t>榊原　真貴</t>
    <rPh sb="0" eb="2">
      <t>サカキバラ</t>
    </rPh>
    <rPh sb="3" eb="4">
      <t>マ</t>
    </rPh>
    <rPh sb="4" eb="5">
      <t>タカシ</t>
    </rPh>
    <phoneticPr fontId="3"/>
  </si>
  <si>
    <t>サカキハラ　マキ</t>
    <phoneticPr fontId="3"/>
  </si>
  <si>
    <t>西村　悠雅</t>
    <phoneticPr fontId="3"/>
  </si>
  <si>
    <t>服部　匠真</t>
    <phoneticPr fontId="3"/>
  </si>
  <si>
    <t>山口　瑠壱</t>
    <phoneticPr fontId="3"/>
  </si>
  <si>
    <t>前田　慶次</t>
    <phoneticPr fontId="3"/>
  </si>
  <si>
    <t>ニシムラ　ユウガ</t>
    <phoneticPr fontId="3"/>
  </si>
  <si>
    <t>ハットリ　タクマ</t>
    <phoneticPr fontId="3"/>
  </si>
  <si>
    <t>マエダ　ケイジ</t>
    <phoneticPr fontId="3"/>
  </si>
  <si>
    <t>ヤマグチ　リイチ</t>
    <phoneticPr fontId="3"/>
  </si>
  <si>
    <t>菰野</t>
    <rPh sb="0" eb="2">
      <t>コモノ</t>
    </rPh>
    <phoneticPr fontId="3"/>
  </si>
  <si>
    <t>矢野　勝義</t>
    <rPh sb="3" eb="5">
      <t>ヤノ</t>
    </rPh>
    <phoneticPr fontId="3"/>
  </si>
  <si>
    <t>ヤノ　カツヨシ</t>
    <phoneticPr fontId="3"/>
  </si>
  <si>
    <t>学校対抗戦</t>
    <rPh sb="0" eb="2">
      <t>ガッコウ</t>
    </rPh>
    <rPh sb="2" eb="5">
      <t>タイコウセン</t>
    </rPh>
    <phoneticPr fontId="3"/>
  </si>
  <si>
    <t>四日市四郷</t>
    <rPh sb="0" eb="3">
      <t>ヨッカイチ</t>
    </rPh>
    <rPh sb="3" eb="5">
      <t>ヨゴウ</t>
    </rPh>
    <phoneticPr fontId="2"/>
  </si>
  <si>
    <t>油田大弥</t>
  </si>
  <si>
    <t>油田大弥</t>
    <phoneticPr fontId="3"/>
  </si>
  <si>
    <t>藤田悠斗</t>
  </si>
  <si>
    <t>藤田悠斗</t>
    <phoneticPr fontId="3"/>
  </si>
  <si>
    <t>51②</t>
    <phoneticPr fontId="3"/>
  </si>
  <si>
    <t>①</t>
    <phoneticPr fontId="3"/>
  </si>
  <si>
    <t>②</t>
    <phoneticPr fontId="3"/>
  </si>
  <si>
    <t>宮田エディー</t>
  </si>
  <si>
    <t>宮田エディー</t>
    <phoneticPr fontId="3"/>
  </si>
  <si>
    <t>久居</t>
  </si>
  <si>
    <t>久居</t>
    <phoneticPr fontId="3"/>
  </si>
  <si>
    <t>村上彩門</t>
    <phoneticPr fontId="3"/>
  </si>
  <si>
    <t>前田慶次</t>
  </si>
  <si>
    <t>前田慶次</t>
    <phoneticPr fontId="3"/>
  </si>
  <si>
    <t>朝明</t>
  </si>
  <si>
    <t>朝明</t>
    <phoneticPr fontId="3"/>
  </si>
  <si>
    <t>白石ルカス清</t>
  </si>
  <si>
    <t>白石ルカス清</t>
    <phoneticPr fontId="3"/>
  </si>
  <si>
    <t>種村宗磨</t>
  </si>
  <si>
    <t>55①</t>
    <phoneticPr fontId="3"/>
  </si>
  <si>
    <t>松阪工業</t>
    <rPh sb="0" eb="2">
      <t>マツサカ</t>
    </rPh>
    <rPh sb="2" eb="4">
      <t>コウギョウ</t>
    </rPh>
    <phoneticPr fontId="2"/>
  </si>
  <si>
    <t>山口瑠壱</t>
  </si>
  <si>
    <t>近藤功成</t>
  </si>
  <si>
    <t>森飛大</t>
  </si>
  <si>
    <t>いなべ総合</t>
  </si>
  <si>
    <t>橋本天汰</t>
  </si>
  <si>
    <t>西村樹</t>
  </si>
  <si>
    <t>服部匠真</t>
  </si>
  <si>
    <t>鳥羽</t>
    <rPh sb="0" eb="2">
      <t>トバ</t>
    </rPh>
    <phoneticPr fontId="2"/>
  </si>
  <si>
    <t>濱田元輝</t>
  </si>
  <si>
    <t>55③（14）</t>
    <phoneticPr fontId="3"/>
  </si>
  <si>
    <t>55③（21）</t>
    <phoneticPr fontId="3"/>
  </si>
  <si>
    <t>佐藤聖優</t>
  </si>
  <si>
    <t>武藤勘介</t>
  </si>
  <si>
    <t>金本樹</t>
  </si>
  <si>
    <t>山川稀琉</t>
  </si>
  <si>
    <t>60③（68）</t>
    <phoneticPr fontId="3"/>
  </si>
  <si>
    <t>白石ミゲル強</t>
  </si>
  <si>
    <t>60③（126）</t>
    <phoneticPr fontId="3"/>
  </si>
  <si>
    <t>山野大輝</t>
  </si>
  <si>
    <t>西村悠雅</t>
  </si>
  <si>
    <t>伊藤翔愛</t>
  </si>
  <si>
    <t>60②</t>
    <phoneticPr fontId="3"/>
  </si>
  <si>
    <t>弓矢翔太</t>
  </si>
  <si>
    <t>65①</t>
    <phoneticPr fontId="3"/>
  </si>
  <si>
    <t>伊勢工業</t>
    <rPh sb="0" eb="4">
      <t>イセコウギョウ</t>
    </rPh>
    <phoneticPr fontId="3"/>
  </si>
  <si>
    <t>大谷学</t>
  </si>
  <si>
    <t>前田瑳夢</t>
  </si>
  <si>
    <t>髙塚響生</t>
  </si>
  <si>
    <t>65③</t>
    <phoneticPr fontId="3"/>
  </si>
  <si>
    <t>鳥羽</t>
  </si>
  <si>
    <t>寺谷啓汰</t>
  </si>
  <si>
    <t>牧山カイオ</t>
  </si>
  <si>
    <t>吉村ガブリエル</t>
  </si>
  <si>
    <t>神谷樹生</t>
  </si>
  <si>
    <t>71①</t>
    <phoneticPr fontId="3"/>
  </si>
  <si>
    <t>安富蒼空</t>
  </si>
  <si>
    <t>川村奏太郎</t>
  </si>
  <si>
    <t>松丘眞英</t>
  </si>
  <si>
    <t>71③</t>
    <phoneticPr fontId="3"/>
  </si>
  <si>
    <t>久居</t>
    <rPh sb="0" eb="2">
      <t>ヒサイ</t>
    </rPh>
    <phoneticPr fontId="2"/>
  </si>
  <si>
    <t>新家浩幸</t>
  </si>
  <si>
    <t>久保大和</t>
  </si>
  <si>
    <t>矢野暢崇</t>
  </si>
  <si>
    <t>71②</t>
    <phoneticPr fontId="3"/>
  </si>
  <si>
    <t>山崎魁良</t>
  </si>
  <si>
    <t>濵田昊</t>
  </si>
  <si>
    <t>小林将丈</t>
  </si>
  <si>
    <t>嶋田陽成</t>
  </si>
  <si>
    <t>川北崇太</t>
  </si>
  <si>
    <t>新本輝心</t>
  </si>
  <si>
    <t>伊藤羚夢</t>
  </si>
  <si>
    <t>80③</t>
    <phoneticPr fontId="3"/>
  </si>
  <si>
    <t>松原脩真</t>
  </si>
  <si>
    <t>92①</t>
    <phoneticPr fontId="3"/>
  </si>
  <si>
    <t>川上琉翠夢</t>
  </si>
  <si>
    <t>中世古裕夢</t>
  </si>
  <si>
    <t>村田亜稀斗</t>
  </si>
  <si>
    <t>一ノ瀬ナオキ</t>
  </si>
  <si>
    <t>92③（84）</t>
    <phoneticPr fontId="3"/>
  </si>
  <si>
    <t>水谷玲偉</t>
  </si>
  <si>
    <t>92③（88）</t>
    <phoneticPr fontId="3"/>
  </si>
  <si>
    <t>鈴木琉馬</t>
  </si>
  <si>
    <t>伊藤獅武</t>
  </si>
  <si>
    <t>無藤巧</t>
  </si>
  <si>
    <t>小栗聡太</t>
  </si>
  <si>
    <t>中島弥翔</t>
  </si>
  <si>
    <t>92②</t>
    <phoneticPr fontId="3"/>
  </si>
  <si>
    <t>山中一平</t>
  </si>
  <si>
    <t>125①</t>
    <phoneticPr fontId="3"/>
  </si>
  <si>
    <t>石橋柚希</t>
  </si>
  <si>
    <t>ベップルカス</t>
  </si>
  <si>
    <t>秦野展吏</t>
  </si>
  <si>
    <t>125②</t>
    <phoneticPr fontId="3"/>
  </si>
  <si>
    <t>榊原真貴</t>
  </si>
  <si>
    <t>吉田七名海</t>
  </si>
  <si>
    <t>中西杏</t>
  </si>
  <si>
    <t>小塚菜々</t>
  </si>
  <si>
    <t>白山</t>
    <rPh sb="0" eb="2">
      <t>ハクサン</t>
    </rPh>
    <phoneticPr fontId="2"/>
  </si>
  <si>
    <t>山内悠妃</t>
  </si>
  <si>
    <t>渡邊ひさき</t>
  </si>
  <si>
    <t>G</t>
  </si>
  <si>
    <t>G</t>
    <phoneticPr fontId="3"/>
  </si>
  <si>
    <t>55③（44）</t>
    <phoneticPr fontId="3"/>
  </si>
  <si>
    <t>55③（6）</t>
    <phoneticPr fontId="3"/>
  </si>
  <si>
    <t>60③</t>
    <phoneticPr fontId="3"/>
  </si>
  <si>
    <t>71③（116）</t>
    <phoneticPr fontId="3"/>
  </si>
  <si>
    <t>71③（114）</t>
    <phoneticPr fontId="3"/>
  </si>
  <si>
    <t>80①</t>
    <phoneticPr fontId="3"/>
  </si>
  <si>
    <t>92③</t>
    <phoneticPr fontId="3"/>
  </si>
  <si>
    <t>敗者復活戦</t>
    <rPh sb="0" eb="2">
      <t>ハイシャ</t>
    </rPh>
    <rPh sb="2" eb="5">
      <t>フッカツセン</t>
    </rPh>
    <phoneticPr fontId="3"/>
  </si>
  <si>
    <t>レスリング競技</t>
    <phoneticPr fontId="3"/>
  </si>
  <si>
    <t>会場　久居高校</t>
    <rPh sb="0" eb="2">
      <t>カイジョウ</t>
    </rPh>
    <rPh sb="3" eb="5">
      <t>ヒサイ</t>
    </rPh>
    <rPh sb="5" eb="7">
      <t>コウコウ</t>
    </rPh>
    <phoneticPr fontId="3"/>
  </si>
  <si>
    <t>令和６年度 三重県高等学校総合体育大会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ミエケン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phoneticPr fontId="3"/>
  </si>
  <si>
    <t>会場　三重県立鳥羽高校</t>
    <rPh sb="0" eb="2">
      <t>カイジョウ</t>
    </rPh>
    <rPh sb="3" eb="7">
      <t>ミエケンリツ</t>
    </rPh>
    <rPh sb="7" eb="9">
      <t>トバ</t>
    </rPh>
    <rPh sb="9" eb="11">
      <t>コウコウ</t>
    </rPh>
    <phoneticPr fontId="3"/>
  </si>
  <si>
    <t>R6/5/24～5/26</t>
  </si>
  <si>
    <t>学校対抗戦階級結果</t>
    <rPh sb="0" eb="2">
      <t>ガッコウ</t>
    </rPh>
    <rPh sb="2" eb="4">
      <t>タイコウ</t>
    </rPh>
    <rPh sb="4" eb="5">
      <t>セン</t>
    </rPh>
    <rPh sb="5" eb="7">
      <t>カイキュウ</t>
    </rPh>
    <rPh sb="7" eb="9">
      <t>ケッカ</t>
    </rPh>
    <phoneticPr fontId="7"/>
  </si>
  <si>
    <t>１回戦</t>
    <rPh sb="1" eb="3">
      <t>カイセン</t>
    </rPh>
    <phoneticPr fontId="7"/>
  </si>
  <si>
    <t>－</t>
    <phoneticPr fontId="7"/>
  </si>
  <si>
    <t>◎</t>
    <phoneticPr fontId="7"/>
  </si>
  <si>
    <t>〇</t>
    <phoneticPr fontId="7"/>
  </si>
  <si>
    <t>◎</t>
  </si>
  <si>
    <t>T</t>
    <phoneticPr fontId="7"/>
  </si>
  <si>
    <t>T</t>
  </si>
  <si>
    <t>不</t>
    <rPh sb="0" eb="1">
      <t>フ</t>
    </rPh>
    <phoneticPr fontId="7"/>
  </si>
  <si>
    <t>キ</t>
    <phoneticPr fontId="7"/>
  </si>
  <si>
    <t>四日市四郷</t>
    <rPh sb="0" eb="5">
      <t>ヨッカイチヨゴウ</t>
    </rPh>
    <phoneticPr fontId="3"/>
  </si>
  <si>
    <t>決勝</t>
    <rPh sb="0" eb="2">
      <t>ケッショウ</t>
    </rPh>
    <phoneticPr fontId="7"/>
  </si>
  <si>
    <t>順位決定戦</t>
    <rPh sb="0" eb="2">
      <t>ジュンイ</t>
    </rPh>
    <rPh sb="2" eb="5">
      <t>ケッテイセン</t>
    </rPh>
    <phoneticPr fontId="7"/>
  </si>
  <si>
    <t>〇</t>
  </si>
  <si>
    <t>松阪工業</t>
    <rPh sb="0" eb="2">
      <t>マツサカ</t>
    </rPh>
    <rPh sb="2" eb="4">
      <t>コウギョウ</t>
    </rPh>
    <phoneticPr fontId="3"/>
  </si>
  <si>
    <t>番号</t>
    <rPh sb="0" eb="2">
      <t>バンゴウ</t>
    </rPh>
    <phoneticPr fontId="3"/>
  </si>
  <si>
    <t>第1位</t>
    <rPh sb="0" eb="1">
      <t>ダイ</t>
    </rPh>
    <rPh sb="2" eb="3">
      <t>イ</t>
    </rPh>
    <phoneticPr fontId="3"/>
  </si>
  <si>
    <t>第2位</t>
    <rPh sb="0" eb="1">
      <t>ダイ</t>
    </rPh>
    <rPh sb="2" eb="3">
      <t>イ</t>
    </rPh>
    <phoneticPr fontId="3"/>
  </si>
  <si>
    <t>第3位</t>
    <rPh sb="0" eb="1">
      <t>ダイ</t>
    </rPh>
    <rPh sb="2" eb="3">
      <t>イ</t>
    </rPh>
    <phoneticPr fontId="3"/>
  </si>
  <si>
    <t>R6トーナメント用選手登録</t>
    <rPh sb="8" eb="9">
      <t>ヨウ</t>
    </rPh>
    <rPh sb="9" eb="11">
      <t>センシュ</t>
    </rPh>
    <rPh sb="11" eb="13">
      <t>トウロク</t>
    </rPh>
    <phoneticPr fontId="3"/>
  </si>
  <si>
    <t>学校対抗戦</t>
    <rPh sb="0" eb="2">
      <t>ガッコウ</t>
    </rPh>
    <rPh sb="2" eb="4">
      <t>タイコウ</t>
    </rPh>
    <rPh sb="4" eb="5">
      <t>セン</t>
    </rPh>
    <phoneticPr fontId="21"/>
  </si>
  <si>
    <t>Ｆ　シード</t>
    <phoneticPr fontId="3"/>
  </si>
  <si>
    <t>Ｇ　シード</t>
    <phoneticPr fontId="3"/>
  </si>
  <si>
    <t>四日市四郷</t>
    <rPh sb="0" eb="3">
      <t>ヨッカイチ</t>
    </rPh>
    <rPh sb="3" eb="5">
      <t>ヨゴウ</t>
    </rPh>
    <phoneticPr fontId="21"/>
  </si>
  <si>
    <t>油田大弥</t>
    <phoneticPr fontId="21"/>
  </si>
  <si>
    <t>ユダハルヤ</t>
  </si>
  <si>
    <t>男</t>
    <rPh sb="0" eb="1">
      <t>オトコ</t>
    </rPh>
    <phoneticPr fontId="21"/>
  </si>
  <si>
    <t>51②</t>
    <phoneticPr fontId="21"/>
  </si>
  <si>
    <t/>
  </si>
  <si>
    <t>朝明</t>
    <phoneticPr fontId="21"/>
  </si>
  <si>
    <t>白石ルカス清</t>
    <phoneticPr fontId="21"/>
  </si>
  <si>
    <t>シライシルカスキヨシ</t>
  </si>
  <si>
    <t>男</t>
    <phoneticPr fontId="21"/>
  </si>
  <si>
    <t>51③</t>
    <phoneticPr fontId="21"/>
  </si>
  <si>
    <t>久居</t>
    <rPh sb="0" eb="2">
      <t>ヒサイ</t>
    </rPh>
    <phoneticPr fontId="21"/>
  </si>
  <si>
    <t>村上彩門</t>
    <phoneticPr fontId="21"/>
  </si>
  <si>
    <t>ムラカミサイモン</t>
  </si>
  <si>
    <t>松阪工業</t>
    <rPh sb="0" eb="2">
      <t>マツサカ</t>
    </rPh>
    <rPh sb="2" eb="4">
      <t>コウギョウ</t>
    </rPh>
    <phoneticPr fontId="21"/>
  </si>
  <si>
    <t>加藤海成</t>
  </si>
  <si>
    <t>カトウカイセイ</t>
  </si>
  <si>
    <t>藤田悠斗</t>
    <phoneticPr fontId="21"/>
  </si>
  <si>
    <t>フジタハルト</t>
  </si>
  <si>
    <t>宮田エディー</t>
    <phoneticPr fontId="21"/>
  </si>
  <si>
    <t>ミヤタエディー</t>
  </si>
  <si>
    <t>前田慶次</t>
    <phoneticPr fontId="21"/>
  </si>
  <si>
    <t>マエダケイジ</t>
  </si>
  <si>
    <t>タネムラソウマ</t>
  </si>
  <si>
    <t>55①</t>
    <phoneticPr fontId="21"/>
  </si>
  <si>
    <t>鳥羽</t>
    <rPh sb="0" eb="2">
      <t>トバ</t>
    </rPh>
    <phoneticPr fontId="21"/>
  </si>
  <si>
    <t>ハマダモトキ</t>
  </si>
  <si>
    <t>55③</t>
    <phoneticPr fontId="21"/>
  </si>
  <si>
    <t>ヤマダケンシン</t>
  </si>
  <si>
    <t>51①</t>
    <phoneticPr fontId="21"/>
  </si>
  <si>
    <t>ハシモトテンタ</t>
  </si>
  <si>
    <t>モリショウダイ</t>
  </si>
  <si>
    <t>コンドウコウセイ</t>
  </si>
  <si>
    <t>下田泰吾</t>
  </si>
  <si>
    <t>シモダタイゴ</t>
  </si>
  <si>
    <t>ハットリタクマ</t>
  </si>
  <si>
    <t>ヤマグチリイチ</t>
  </si>
  <si>
    <t>いなべ総合</t>
    <phoneticPr fontId="21"/>
  </si>
  <si>
    <t>サトウセイユウ</t>
  </si>
  <si>
    <t>60①</t>
    <phoneticPr fontId="21"/>
  </si>
  <si>
    <t>カネモトイツキ</t>
  </si>
  <si>
    <t>60③</t>
    <phoneticPr fontId="21"/>
  </si>
  <si>
    <t>イトウトア</t>
  </si>
  <si>
    <t>60②</t>
    <phoneticPr fontId="21"/>
  </si>
  <si>
    <t>ムトウカンスケ</t>
  </si>
  <si>
    <t>ヤマカワキリュウ</t>
  </si>
  <si>
    <t>シライシミゲルツヨシ</t>
  </si>
  <si>
    <t>ヤマノダイキ</t>
  </si>
  <si>
    <t>ニシムラユウガ</t>
  </si>
  <si>
    <t>テラタニケイタ</t>
  </si>
  <si>
    <t>タカツカヒビキ</t>
  </si>
  <si>
    <t>65③</t>
    <phoneticPr fontId="21"/>
  </si>
  <si>
    <t>65②</t>
    <phoneticPr fontId="21"/>
  </si>
  <si>
    <t>伊勢工業</t>
    <rPh sb="0" eb="4">
      <t>イセコウギョウ</t>
    </rPh>
    <phoneticPr fontId="22"/>
  </si>
  <si>
    <t>オオタニマナブ</t>
    <phoneticPr fontId="21"/>
  </si>
  <si>
    <t>マエダサム</t>
  </si>
  <si>
    <t>マキヤマカイオ</t>
  </si>
  <si>
    <t>カワムラソウタロウ</t>
  </si>
  <si>
    <t>ユミヤショウタ</t>
  </si>
  <si>
    <t>65①</t>
    <phoneticPr fontId="21"/>
  </si>
  <si>
    <t>ヨシムラガブリエル</t>
  </si>
  <si>
    <t>カミヤタツキ</t>
  </si>
  <si>
    <t>71①</t>
    <phoneticPr fontId="21"/>
  </si>
  <si>
    <t>マツオカシンエイ</t>
  </si>
  <si>
    <t>71③</t>
    <phoneticPr fontId="21"/>
  </si>
  <si>
    <t>71②</t>
    <phoneticPr fontId="21"/>
  </si>
  <si>
    <t>クボヤマト</t>
    <phoneticPr fontId="21"/>
  </si>
  <si>
    <t>ヤノノブタカ</t>
  </si>
  <si>
    <t>シンヤヒロユキ</t>
  </si>
  <si>
    <t>ヤストミソラ</t>
  </si>
  <si>
    <t>コバヤシショウタ</t>
  </si>
  <si>
    <t>ヤマサキカイラ</t>
  </si>
  <si>
    <t>80②</t>
    <phoneticPr fontId="21"/>
  </si>
  <si>
    <t>80①</t>
    <phoneticPr fontId="21"/>
  </si>
  <si>
    <t>イトウレム</t>
  </si>
  <si>
    <t>80③</t>
    <phoneticPr fontId="21"/>
  </si>
  <si>
    <t>カワキタソウタ</t>
  </si>
  <si>
    <t>アラモトキシン</t>
  </si>
  <si>
    <t>イトウラブ</t>
  </si>
  <si>
    <t>ナカゼコヒロム</t>
  </si>
  <si>
    <t>マツバラシュウマ</t>
  </si>
  <si>
    <t>92①</t>
    <phoneticPr fontId="21"/>
  </si>
  <si>
    <t>イチノセナオキ</t>
  </si>
  <si>
    <t>92②</t>
    <phoneticPr fontId="21"/>
  </si>
  <si>
    <t>92③</t>
    <phoneticPr fontId="21"/>
  </si>
  <si>
    <t>ムラタアキト</t>
  </si>
  <si>
    <t>125③</t>
    <phoneticPr fontId="21"/>
  </si>
  <si>
    <t>ミズタニレイ</t>
  </si>
  <si>
    <t>ムトウタクミ</t>
  </si>
  <si>
    <t>オグリソウタ</t>
  </si>
  <si>
    <t>スズキリュウマ</t>
  </si>
  <si>
    <t>ナカジマヒロト</t>
  </si>
  <si>
    <t>カワカミリアム</t>
  </si>
  <si>
    <t>ハタノテンリ</t>
  </si>
  <si>
    <t>125②</t>
    <phoneticPr fontId="21"/>
  </si>
  <si>
    <t>125①</t>
    <phoneticPr fontId="21"/>
  </si>
  <si>
    <t>ヤマナカイッペイ</t>
  </si>
  <si>
    <t>イシバシユズキ</t>
  </si>
  <si>
    <t>ヨシダナナミ</t>
  </si>
  <si>
    <t>女</t>
    <rPh sb="0" eb="1">
      <t>オンナ</t>
    </rPh>
    <phoneticPr fontId="21"/>
  </si>
  <si>
    <t>ナカニシアン</t>
  </si>
  <si>
    <t>サカキハラマキ</t>
  </si>
  <si>
    <t>コヅカナナ</t>
  </si>
  <si>
    <t>ニシムライツキ</t>
  </si>
  <si>
    <t>白山</t>
    <rPh sb="0" eb="2">
      <t>ハクサン</t>
    </rPh>
    <phoneticPr fontId="21"/>
  </si>
  <si>
    <t>ヤマウチユウヒ</t>
  </si>
  <si>
    <t>女</t>
    <phoneticPr fontId="21"/>
  </si>
  <si>
    <t>ワタナベヒサキ</t>
  </si>
  <si>
    <t>吉田千沙都</t>
  </si>
  <si>
    <t>ヨシダチサト</t>
  </si>
  <si>
    <t>ヒナリキヨナリ</t>
  </si>
  <si>
    <t>ハマダコウ</t>
  </si>
  <si>
    <t>臼杵晟</t>
  </si>
  <si>
    <t>ウスキアキラ</t>
  </si>
  <si>
    <t>伊藤心虎</t>
  </si>
  <si>
    <t>イトウハート</t>
  </si>
  <si>
    <t>小山紗斗流</t>
  </si>
  <si>
    <t>コヤマサトル</t>
  </si>
  <si>
    <t>55②</t>
    <phoneticPr fontId="21"/>
  </si>
  <si>
    <t>佐藤天翔</t>
  </si>
  <si>
    <t>サトウソラト</t>
  </si>
  <si>
    <t>菰野</t>
    <rPh sb="0" eb="2">
      <t>コモノ</t>
    </rPh>
    <phoneticPr fontId="21"/>
  </si>
  <si>
    <t>矢野勝義</t>
  </si>
  <si>
    <t>ヤノカツヨシ</t>
  </si>
  <si>
    <t>草深恵澄</t>
  </si>
  <si>
    <t>クサフカケイト</t>
  </si>
  <si>
    <t>G51</t>
    <phoneticPr fontId="3"/>
  </si>
  <si>
    <t>G55</t>
    <phoneticPr fontId="3"/>
  </si>
  <si>
    <t>G60</t>
    <phoneticPr fontId="3"/>
  </si>
  <si>
    <t>G65</t>
    <phoneticPr fontId="3"/>
  </si>
  <si>
    <t>G71</t>
    <phoneticPr fontId="3"/>
  </si>
  <si>
    <t>G80</t>
    <phoneticPr fontId="3"/>
  </si>
  <si>
    <t>G92</t>
    <phoneticPr fontId="3"/>
  </si>
  <si>
    <t>G125</t>
    <phoneticPr fontId="3"/>
  </si>
  <si>
    <t>F125</t>
    <phoneticPr fontId="3"/>
  </si>
  <si>
    <t>F92</t>
    <phoneticPr fontId="3"/>
  </si>
  <si>
    <t>F80</t>
    <phoneticPr fontId="3"/>
  </si>
  <si>
    <t>F71</t>
    <phoneticPr fontId="3"/>
  </si>
  <si>
    <t>F60</t>
    <phoneticPr fontId="3"/>
  </si>
  <si>
    <t>F65</t>
    <phoneticPr fontId="3"/>
  </si>
  <si>
    <t>F51</t>
    <phoneticPr fontId="3"/>
  </si>
  <si>
    <t>F55</t>
    <phoneticPr fontId="3"/>
  </si>
  <si>
    <t>１位</t>
    <rPh sb="1" eb="2">
      <t>イ</t>
    </rPh>
    <phoneticPr fontId="3"/>
  </si>
  <si>
    <t>２位</t>
    <rPh sb="1" eb="2">
      <t>イ</t>
    </rPh>
    <phoneticPr fontId="3"/>
  </si>
  <si>
    <t>３位</t>
    <rPh sb="1" eb="2">
      <t>イ</t>
    </rPh>
    <phoneticPr fontId="3"/>
  </si>
  <si>
    <t>Class</t>
    <phoneticPr fontId="3"/>
  </si>
  <si>
    <t>令和６年度 三重県高等学校総合体育大会　レスリング競技</t>
    <rPh sb="25" eb="27">
      <t>キョウギ</t>
    </rPh>
    <phoneticPr fontId="3"/>
  </si>
  <si>
    <t>個人対抗戦　男子フリースタイル　</t>
    <rPh sb="0" eb="2">
      <t>コジン</t>
    </rPh>
    <rPh sb="2" eb="5">
      <t>タイコウセン</t>
    </rPh>
    <rPh sb="6" eb="8">
      <t>ダンシ</t>
    </rPh>
    <phoneticPr fontId="3"/>
  </si>
  <si>
    <t>個人対抗戦　男子グレコローマンスタイル　</t>
    <rPh sb="0" eb="2">
      <t>コジン</t>
    </rPh>
    <rPh sb="2" eb="5">
      <t>タイコウセン</t>
    </rPh>
    <rPh sb="6" eb="8">
      <t>ダンシ</t>
    </rPh>
    <phoneticPr fontId="3"/>
  </si>
  <si>
    <t>山田謙心</t>
    <phoneticPr fontId="3"/>
  </si>
  <si>
    <t>橋本天汰</t>
    <phoneticPr fontId="3"/>
  </si>
  <si>
    <t>佐藤聖優</t>
    <phoneticPr fontId="3"/>
  </si>
  <si>
    <t>武藤勘介</t>
    <phoneticPr fontId="3"/>
  </si>
  <si>
    <t>西村悠雅</t>
    <phoneticPr fontId="3"/>
  </si>
  <si>
    <t>弓矢翔太</t>
    <phoneticPr fontId="3"/>
  </si>
  <si>
    <t>前田瑳夢</t>
    <phoneticPr fontId="3"/>
  </si>
  <si>
    <t>神谷樹生</t>
    <phoneticPr fontId="3"/>
  </si>
  <si>
    <t>松丘眞英</t>
    <phoneticPr fontId="3"/>
  </si>
  <si>
    <t>山崎魁良</t>
    <phoneticPr fontId="3"/>
  </si>
  <si>
    <t>松原脩真</t>
    <phoneticPr fontId="3"/>
  </si>
  <si>
    <t>5-2</t>
    <phoneticPr fontId="3"/>
  </si>
  <si>
    <t>種村宗磨</t>
    <phoneticPr fontId="3"/>
  </si>
  <si>
    <t>森飛大</t>
    <phoneticPr fontId="3"/>
  </si>
  <si>
    <t>金本樹</t>
    <phoneticPr fontId="3"/>
  </si>
  <si>
    <t>白石ミゲル強</t>
    <phoneticPr fontId="3"/>
  </si>
  <si>
    <t>吉村ガブリエル</t>
    <phoneticPr fontId="3"/>
  </si>
  <si>
    <t>伊藤翔愛</t>
    <phoneticPr fontId="3"/>
  </si>
  <si>
    <t>川村奏太郎</t>
    <phoneticPr fontId="3"/>
  </si>
  <si>
    <t>髙塚響生</t>
    <phoneticPr fontId="3"/>
  </si>
  <si>
    <t>吉田千沙都</t>
    <rPh sb="0" eb="2">
      <t>ヨシダ</t>
    </rPh>
    <rPh sb="2" eb="3">
      <t>セン</t>
    </rPh>
    <rPh sb="3" eb="4">
      <t>サ</t>
    </rPh>
    <rPh sb="4" eb="5">
      <t>ト</t>
    </rPh>
    <phoneticPr fontId="3"/>
  </si>
  <si>
    <t>順位</t>
    <rPh sb="0" eb="2">
      <t>ジュンイ</t>
    </rPh>
    <phoneticPr fontId="3"/>
  </si>
  <si>
    <t>小林将丈</t>
    <phoneticPr fontId="3"/>
  </si>
  <si>
    <t>伊藤羚夢</t>
    <phoneticPr fontId="3"/>
  </si>
  <si>
    <t>スタイル</t>
    <phoneticPr fontId="29"/>
  </si>
  <si>
    <t>階級</t>
    <rPh sb="0" eb="2">
      <t>カイキュウ</t>
    </rPh>
    <phoneticPr fontId="29"/>
  </si>
  <si>
    <t>順位</t>
    <rPh sb="0" eb="2">
      <t>ジュンイ</t>
    </rPh>
    <phoneticPr fontId="29"/>
  </si>
  <si>
    <t>学校名</t>
    <rPh sb="0" eb="3">
      <t>ガッコウメイ</t>
    </rPh>
    <phoneticPr fontId="29"/>
  </si>
  <si>
    <t>選手名</t>
    <rPh sb="0" eb="3">
      <t>センシュメイ</t>
    </rPh>
    <phoneticPr fontId="29"/>
  </si>
  <si>
    <t>グレコローマン</t>
    <phoneticPr fontId="29"/>
  </si>
  <si>
    <t>女子フリー</t>
    <rPh sb="0" eb="2">
      <t>ジョシ</t>
    </rPh>
    <phoneticPr fontId="29"/>
  </si>
  <si>
    <t>フリー</t>
    <phoneticPr fontId="29"/>
  </si>
  <si>
    <t>秦野展吏</t>
    <phoneticPr fontId="3"/>
  </si>
  <si>
    <t>山中一平</t>
    <phoneticPr fontId="3"/>
  </si>
  <si>
    <t>3-4</t>
    <phoneticPr fontId="3"/>
  </si>
  <si>
    <t>川上琉翠夢</t>
    <phoneticPr fontId="3"/>
  </si>
  <si>
    <t>矢野暢崇</t>
    <phoneticPr fontId="3"/>
  </si>
  <si>
    <t>いなべ総合学園高等学校</t>
    <rPh sb="3" eb="5">
      <t>ソウゴウ</t>
    </rPh>
    <rPh sb="5" eb="7">
      <t>ガクエン</t>
    </rPh>
    <rPh sb="7" eb="9">
      <t>コウトウ</t>
    </rPh>
    <rPh sb="9" eb="11">
      <t>ガッコウ</t>
    </rPh>
    <phoneticPr fontId="3"/>
  </si>
  <si>
    <t>朝明高等学校</t>
    <rPh sb="0" eb="2">
      <t>アサケ</t>
    </rPh>
    <rPh sb="2" eb="4">
      <t>コウトウ</t>
    </rPh>
    <rPh sb="4" eb="6">
      <t>ガッコウ</t>
    </rPh>
    <phoneticPr fontId="3"/>
  </si>
  <si>
    <t>松阪工業高等学校</t>
    <rPh sb="0" eb="2">
      <t>マツサカ</t>
    </rPh>
    <rPh sb="2" eb="4">
      <t>コウギョウ</t>
    </rPh>
    <rPh sb="4" eb="6">
      <t>コウトウ</t>
    </rPh>
    <rPh sb="6" eb="8">
      <t>ガッコウ</t>
    </rPh>
    <phoneticPr fontId="3"/>
  </si>
  <si>
    <t>四日市四郷高等学校</t>
    <rPh sb="0" eb="5">
      <t>ヨッカイチヨゴウ</t>
    </rPh>
    <rPh sb="5" eb="7">
      <t>コウトウ</t>
    </rPh>
    <rPh sb="7" eb="9">
      <t>ガッコウ</t>
    </rPh>
    <phoneticPr fontId="3"/>
  </si>
  <si>
    <t>VSU 0-11</t>
    <phoneticPr fontId="3"/>
  </si>
  <si>
    <t>2:27</t>
    <phoneticPr fontId="3"/>
  </si>
  <si>
    <t>VFA 4-0</t>
    <phoneticPr fontId="3"/>
  </si>
  <si>
    <t>0:19</t>
    <phoneticPr fontId="3"/>
  </si>
  <si>
    <t>VFA 0-6</t>
    <phoneticPr fontId="3"/>
  </si>
  <si>
    <t>0:20</t>
    <phoneticPr fontId="3"/>
  </si>
  <si>
    <t>VSU 0-10</t>
    <phoneticPr fontId="3"/>
  </si>
  <si>
    <t>0:39</t>
    <phoneticPr fontId="3"/>
  </si>
  <si>
    <t>VFA 6-6</t>
    <phoneticPr fontId="3"/>
  </si>
  <si>
    <t>1:27</t>
    <phoneticPr fontId="3"/>
  </si>
  <si>
    <t>VFA 0-8</t>
    <phoneticPr fontId="3"/>
  </si>
  <si>
    <t>0:49</t>
    <phoneticPr fontId="3"/>
  </si>
  <si>
    <t>VSU 10-0</t>
    <phoneticPr fontId="3"/>
  </si>
  <si>
    <t>1:57</t>
    <phoneticPr fontId="3"/>
  </si>
  <si>
    <t>0:55</t>
    <phoneticPr fontId="3"/>
  </si>
  <si>
    <t>0:13</t>
    <phoneticPr fontId="3"/>
  </si>
  <si>
    <t>VPO1 7-5</t>
    <phoneticPr fontId="3"/>
  </si>
  <si>
    <t>6:00</t>
    <phoneticPr fontId="3"/>
  </si>
  <si>
    <t>0:23</t>
    <phoneticPr fontId="3"/>
  </si>
  <si>
    <t>2:39</t>
    <phoneticPr fontId="3"/>
  </si>
  <si>
    <t>1:30</t>
    <phoneticPr fontId="3"/>
  </si>
  <si>
    <t>1:42</t>
    <phoneticPr fontId="3"/>
  </si>
  <si>
    <t>VFA 0-3</t>
    <phoneticPr fontId="3"/>
  </si>
  <si>
    <t>1:12</t>
    <phoneticPr fontId="3"/>
  </si>
  <si>
    <t>0:37</t>
    <phoneticPr fontId="3"/>
  </si>
  <si>
    <t>1:07</t>
    <phoneticPr fontId="3"/>
  </si>
  <si>
    <t>0:15</t>
    <phoneticPr fontId="3"/>
  </si>
  <si>
    <t>0:14</t>
    <phoneticPr fontId="3"/>
  </si>
  <si>
    <t>0:27</t>
    <phoneticPr fontId="3"/>
  </si>
  <si>
    <t>1:36</t>
    <phoneticPr fontId="3"/>
  </si>
  <si>
    <t>1:08</t>
    <phoneticPr fontId="3"/>
  </si>
  <si>
    <t>VPO1 8-9</t>
    <phoneticPr fontId="3"/>
  </si>
  <si>
    <t>VSU 12-0</t>
    <phoneticPr fontId="3"/>
  </si>
  <si>
    <t>1:56</t>
    <phoneticPr fontId="3"/>
  </si>
  <si>
    <t>VIN</t>
    <phoneticPr fontId="3"/>
  </si>
  <si>
    <t>VFA 4-6</t>
    <phoneticPr fontId="3"/>
  </si>
  <si>
    <t>0:50</t>
    <phoneticPr fontId="3"/>
  </si>
  <si>
    <t>VFA 0-4</t>
    <phoneticPr fontId="3"/>
  </si>
  <si>
    <t>0:30</t>
    <phoneticPr fontId="3"/>
  </si>
  <si>
    <t>VFA 12-2</t>
    <phoneticPr fontId="3"/>
  </si>
  <si>
    <t>VSU 11-0</t>
    <phoneticPr fontId="3"/>
  </si>
  <si>
    <t>VSU1 2-12</t>
    <phoneticPr fontId="3"/>
  </si>
  <si>
    <t>3:00</t>
    <phoneticPr fontId="3"/>
  </si>
  <si>
    <t>※ いなべ総合学園高等学校15年連続16回目の優勝</t>
    <rPh sb="5" eb="7">
      <t>ソウゴウ</t>
    </rPh>
    <rPh sb="7" eb="13">
      <t>ガクエンコウトウガッコウ</t>
    </rPh>
    <rPh sb="15" eb="16">
      <t>ネン</t>
    </rPh>
    <rPh sb="16" eb="18">
      <t>レンゾク</t>
    </rPh>
    <rPh sb="20" eb="22">
      <t>カイメ</t>
    </rPh>
    <rPh sb="23" eb="25">
      <t>ユウショウ</t>
    </rPh>
    <phoneticPr fontId="3"/>
  </si>
  <si>
    <t>※ 1位はインターハイ，東海総体出場　2位は東海総体出場</t>
    <rPh sb="3" eb="4">
      <t>イ</t>
    </rPh>
    <rPh sb="12" eb="14">
      <t>トウカイ</t>
    </rPh>
    <rPh sb="14" eb="16">
      <t>ソウタイ</t>
    </rPh>
    <rPh sb="16" eb="18">
      <t>シュツジョウ</t>
    </rPh>
    <rPh sb="20" eb="21">
      <t>イ</t>
    </rPh>
    <rPh sb="22" eb="24">
      <t>トウカイ</t>
    </rPh>
    <rPh sb="24" eb="26">
      <t>ソウタイ</t>
    </rPh>
    <rPh sb="26" eb="28">
      <t>シュツジョウ</t>
    </rPh>
    <phoneticPr fontId="3"/>
  </si>
  <si>
    <t>個人対抗戦　女子フリースタイル</t>
    <rPh sb="0" eb="2">
      <t>コジン</t>
    </rPh>
    <rPh sb="2" eb="5">
      <t>タイコウセン</t>
    </rPh>
    <rPh sb="6" eb="8">
      <t>ジョシ</t>
    </rPh>
    <phoneticPr fontId="3"/>
  </si>
  <si>
    <t>VSU1 1-11</t>
    <phoneticPr fontId="3"/>
  </si>
  <si>
    <t>4:58</t>
    <phoneticPr fontId="3"/>
  </si>
  <si>
    <t>1:10</t>
    <phoneticPr fontId="3"/>
  </si>
  <si>
    <t>VPO1 10-4</t>
    <phoneticPr fontId="3"/>
  </si>
  <si>
    <t>VFA 9-2</t>
    <phoneticPr fontId="3"/>
  </si>
  <si>
    <t>4:23</t>
    <phoneticPr fontId="3"/>
  </si>
  <si>
    <t>1:25</t>
    <phoneticPr fontId="3"/>
  </si>
  <si>
    <t>VSU 13-0</t>
    <phoneticPr fontId="3"/>
  </si>
  <si>
    <t>2:12</t>
    <phoneticPr fontId="3"/>
  </si>
  <si>
    <t>0:33</t>
    <phoneticPr fontId="3"/>
  </si>
  <si>
    <t>0:01</t>
    <phoneticPr fontId="3"/>
  </si>
  <si>
    <t>0:38</t>
    <phoneticPr fontId="3"/>
  </si>
  <si>
    <t>VFA 2-4</t>
    <phoneticPr fontId="3"/>
  </si>
  <si>
    <t>0:41</t>
    <phoneticPr fontId="3"/>
  </si>
  <si>
    <t>0:24</t>
    <phoneticPr fontId="3"/>
  </si>
  <si>
    <t>順位決定戦</t>
    <rPh sb="0" eb="2">
      <t>ジュンイ</t>
    </rPh>
    <rPh sb="2" eb="5">
      <t>ケッテイセン</t>
    </rPh>
    <phoneticPr fontId="3"/>
  </si>
  <si>
    <t>VFA 3-8</t>
    <phoneticPr fontId="3"/>
  </si>
  <si>
    <t>1:24</t>
    <phoneticPr fontId="3"/>
  </si>
  <si>
    <t>VPO 8-0</t>
    <phoneticPr fontId="3"/>
  </si>
  <si>
    <t>4:37</t>
    <phoneticPr fontId="3"/>
  </si>
  <si>
    <t>5:49</t>
    <phoneticPr fontId="3"/>
  </si>
  <si>
    <t>VSU1 13-2</t>
    <phoneticPr fontId="3"/>
  </si>
  <si>
    <t>VFA 6-0</t>
    <phoneticPr fontId="3"/>
  </si>
  <si>
    <t>0:46</t>
    <phoneticPr fontId="3"/>
  </si>
  <si>
    <t>VFA 11-22</t>
    <phoneticPr fontId="3"/>
  </si>
  <si>
    <t>5:06</t>
    <phoneticPr fontId="3"/>
  </si>
  <si>
    <t>榊原真貴</t>
    <phoneticPr fontId="3"/>
  </si>
  <si>
    <t>VPO1 9-2</t>
    <phoneticPr fontId="3"/>
  </si>
  <si>
    <t>VPO1 3-6</t>
    <phoneticPr fontId="3"/>
  </si>
  <si>
    <t>VFO</t>
    <phoneticPr fontId="3"/>
  </si>
  <si>
    <t>VFA 19-14</t>
    <phoneticPr fontId="3"/>
  </si>
  <si>
    <t>VSU 8-0</t>
    <phoneticPr fontId="3"/>
  </si>
  <si>
    <t>VSU 0-8</t>
    <phoneticPr fontId="3"/>
  </si>
  <si>
    <t>VSU 9-0</t>
    <phoneticPr fontId="3"/>
  </si>
  <si>
    <t>VSU 0-9</t>
    <phoneticPr fontId="3"/>
  </si>
  <si>
    <t>大谷学</t>
    <phoneticPr fontId="3"/>
  </si>
  <si>
    <t>VCA 4-0</t>
    <phoneticPr fontId="3"/>
  </si>
  <si>
    <t>VSU 0-12</t>
    <phoneticPr fontId="3"/>
  </si>
  <si>
    <t>VFA 5-0</t>
    <phoneticPr fontId="3"/>
  </si>
  <si>
    <t>VFA 0-2</t>
    <phoneticPr fontId="3"/>
  </si>
  <si>
    <t>中島弥翔</t>
    <phoneticPr fontId="3"/>
  </si>
  <si>
    <t>VFA 2-8</t>
    <phoneticPr fontId="3"/>
  </si>
  <si>
    <t>VPO1 7-3</t>
    <phoneticPr fontId="3"/>
  </si>
  <si>
    <t>VFA 10-2</t>
    <phoneticPr fontId="3"/>
  </si>
  <si>
    <t>VPO1 5-3</t>
    <phoneticPr fontId="3"/>
  </si>
  <si>
    <t>VSU1 1-9</t>
    <phoneticPr fontId="3"/>
  </si>
  <si>
    <t>60③</t>
  </si>
  <si>
    <t>VSU1 12-2</t>
    <phoneticPr fontId="3"/>
  </si>
  <si>
    <t>VFA 0-10</t>
    <phoneticPr fontId="3"/>
  </si>
  <si>
    <t>71③（116）</t>
  </si>
  <si>
    <t>92①</t>
  </si>
  <si>
    <t>VSU1 9-1</t>
    <phoneticPr fontId="3"/>
  </si>
  <si>
    <t>※ 1位，2位は東海総体，全国高校生グレコローマン選手権出場　順位決定戦勝者は全国高校生グレコローマン選手権出場</t>
    <rPh sb="3" eb="4">
      <t>イ</t>
    </rPh>
    <rPh sb="6" eb="7">
      <t>イ</t>
    </rPh>
    <rPh sb="8" eb="10">
      <t>トウカイ</t>
    </rPh>
    <rPh sb="10" eb="12">
      <t>ソウタイ</t>
    </rPh>
    <rPh sb="13" eb="15">
      <t>ゼンコク</t>
    </rPh>
    <rPh sb="15" eb="18">
      <t>コウコウセイ</t>
    </rPh>
    <rPh sb="25" eb="28">
      <t>センシュケン</t>
    </rPh>
    <rPh sb="28" eb="30">
      <t>シュツジョウ</t>
    </rPh>
    <rPh sb="31" eb="33">
      <t>ジュンイ</t>
    </rPh>
    <rPh sb="33" eb="36">
      <t>ケッテイセン</t>
    </rPh>
    <rPh sb="36" eb="38">
      <t>ショウシャ</t>
    </rPh>
    <phoneticPr fontId="3"/>
  </si>
  <si>
    <t>VFA 4-9</t>
    <phoneticPr fontId="3"/>
  </si>
  <si>
    <t>VFA 8-8</t>
    <phoneticPr fontId="3"/>
  </si>
  <si>
    <t>VFA 2-0</t>
    <phoneticPr fontId="3"/>
  </si>
  <si>
    <t>VPO1 2-9</t>
    <phoneticPr fontId="3"/>
  </si>
  <si>
    <t>55①</t>
  </si>
  <si>
    <t>VPO1 1-3</t>
    <phoneticPr fontId="3"/>
  </si>
  <si>
    <t>村上彩門</t>
    <rPh sb="0" eb="2">
      <t>ムラカミ</t>
    </rPh>
    <rPh sb="2" eb="4">
      <t>アヤモン</t>
    </rPh>
    <phoneticPr fontId="3"/>
  </si>
  <si>
    <t>久居・2年</t>
    <rPh sb="0" eb="2">
      <t>ヒサイ</t>
    </rPh>
    <rPh sb="4" eb="5">
      <t>ネン</t>
    </rPh>
    <phoneticPr fontId="3"/>
  </si>
  <si>
    <t>白石ミゲル強</t>
    <rPh sb="0" eb="2">
      <t>シライシ</t>
    </rPh>
    <rPh sb="5" eb="6">
      <t>キョウ</t>
    </rPh>
    <phoneticPr fontId="3"/>
  </si>
  <si>
    <t>朝明・2年</t>
    <phoneticPr fontId="3"/>
  </si>
  <si>
    <t>村上彩門</t>
    <rPh sb="0" eb="2">
      <t>ムラカミ</t>
    </rPh>
    <rPh sb="2" eb="3">
      <t>アヤ</t>
    </rPh>
    <rPh sb="3" eb="4">
      <t>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</si>
</sst>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 kg級&quot;"/>
  </numFmts>
  <fonts count="3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indexed="3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48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b/>
      <sz val="18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22" fillId="0" borderId="0">
      <alignment vertical="center"/>
    </xf>
    <xf numFmtId="0" fontId="1" fillId="0" borderId="0">
      <alignment vertical="center"/>
    </xf>
  </cellStyleXfs>
  <cellXfs count="34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1">
      <alignment vertical="center"/>
    </xf>
    <xf numFmtId="0" fontId="0" fillId="0" borderId="0" xfId="0" applyAlignment="1">
      <alignment horizontal="left" vertical="center"/>
    </xf>
    <xf numFmtId="0" fontId="6" fillId="0" borderId="6" xfId="1" applyBorder="1">
      <alignment vertical="center"/>
    </xf>
    <xf numFmtId="0" fontId="6" fillId="0" borderId="7" xfId="1" applyBorder="1">
      <alignment vertical="center"/>
    </xf>
    <xf numFmtId="0" fontId="6" fillId="0" borderId="8" xfId="1" applyBorder="1">
      <alignment vertical="center"/>
    </xf>
    <xf numFmtId="0" fontId="6" fillId="0" borderId="9" xfId="1" applyBorder="1">
      <alignment vertical="center"/>
    </xf>
    <xf numFmtId="0" fontId="6" fillId="0" borderId="10" xfId="1" applyBorder="1">
      <alignment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13" xfId="1" applyBorder="1">
      <alignment vertical="center"/>
    </xf>
    <xf numFmtId="0" fontId="6" fillId="0" borderId="14" xfId="1" applyBorder="1">
      <alignment vertical="center"/>
    </xf>
    <xf numFmtId="0" fontId="0" fillId="0" borderId="0" xfId="0" applyAlignment="1">
      <alignment horizontal="center"/>
    </xf>
    <xf numFmtId="0" fontId="6" fillId="0" borderId="0" xfId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6" xfId="1" applyBorder="1" applyAlignment="1">
      <alignment horizontal="right" vertical="center"/>
    </xf>
    <xf numFmtId="0" fontId="6" fillId="0" borderId="0" xfId="1" applyAlignment="1">
      <alignment horizontal="right" vertical="center"/>
    </xf>
    <xf numFmtId="0" fontId="6" fillId="0" borderId="7" xfId="1" applyBorder="1" applyAlignment="1">
      <alignment horizontal="right" vertical="center"/>
    </xf>
    <xf numFmtId="0" fontId="6" fillId="0" borderId="4" xfId="1" applyBorder="1" applyAlignment="1">
      <alignment horizontal="right" vertical="center"/>
    </xf>
    <xf numFmtId="0" fontId="6" fillId="0" borderId="10" xfId="1" applyBorder="1" applyAlignment="1">
      <alignment horizontal="right" vertical="center"/>
    </xf>
    <xf numFmtId="0" fontId="6" fillId="0" borderId="12" xfId="1" applyBorder="1" applyAlignment="1">
      <alignment horizontal="right" vertical="center"/>
    </xf>
    <xf numFmtId="0" fontId="6" fillId="0" borderId="14" xfId="1" applyBorder="1" applyAlignment="1">
      <alignment horizontal="right" vertical="center"/>
    </xf>
    <xf numFmtId="0" fontId="6" fillId="0" borderId="5" xfId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6" fillId="0" borderId="9" xfId="1" applyBorder="1" applyAlignment="1">
      <alignment horizontal="right" vertical="center"/>
    </xf>
    <xf numFmtId="0" fontId="6" fillId="0" borderId="8" xfId="1" applyBorder="1" applyAlignment="1">
      <alignment horizontal="right" vertical="center"/>
    </xf>
    <xf numFmtId="0" fontId="6" fillId="0" borderId="11" xfId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1" applyFont="1">
      <alignment vertical="center"/>
    </xf>
    <xf numFmtId="0" fontId="6" fillId="0" borderId="0" xfId="2">
      <alignment vertical="center"/>
    </xf>
    <xf numFmtId="0" fontId="6" fillId="0" borderId="0" xfId="2" applyAlignment="1">
      <alignment horizontal="center" vertical="center"/>
    </xf>
    <xf numFmtId="0" fontId="6" fillId="0" borderId="1" xfId="2" applyBorder="1" applyAlignment="1">
      <alignment horizontal="center" vertical="center" shrinkToFit="1"/>
    </xf>
    <xf numFmtId="0" fontId="6" fillId="0" borderId="15" xfId="2" applyBorder="1" applyAlignment="1">
      <alignment horizontal="center" vertical="center" shrinkToFit="1"/>
    </xf>
    <xf numFmtId="0" fontId="6" fillId="0" borderId="2" xfId="2" applyBorder="1" applyAlignment="1" applyProtection="1">
      <alignment horizontal="center" vertical="center" shrinkToFit="1"/>
      <protection locked="0"/>
    </xf>
    <xf numFmtId="0" fontId="6" fillId="0" borderId="3" xfId="2" applyBorder="1" applyAlignment="1" applyProtection="1">
      <alignment horizontal="center" vertical="center" shrinkToFit="1"/>
      <protection locked="0"/>
    </xf>
    <xf numFmtId="0" fontId="6" fillId="0" borderId="0" xfId="2" applyAlignment="1" applyProtection="1">
      <alignment vertical="center" shrinkToFit="1"/>
      <protection locked="0"/>
    </xf>
    <xf numFmtId="176" fontId="6" fillId="0" borderId="13" xfId="2" applyNumberFormat="1" applyBorder="1" applyAlignment="1">
      <alignment horizontal="center" vertical="center" shrinkToFit="1"/>
    </xf>
    <xf numFmtId="0" fontId="6" fillId="0" borderId="11" xfId="2" applyBorder="1" applyAlignment="1" applyProtection="1">
      <alignment horizontal="center" vertical="center" shrinkToFit="1"/>
      <protection locked="0"/>
    </xf>
    <xf numFmtId="0" fontId="6" fillId="0" borderId="0" xfId="2" applyAlignment="1" applyProtection="1">
      <alignment horizontal="center" vertical="center" shrinkToFit="1"/>
      <protection locked="0"/>
    </xf>
    <xf numFmtId="0" fontId="6" fillId="0" borderId="12" xfId="2" applyBorder="1" applyAlignment="1" applyProtection="1">
      <alignment horizontal="center" vertical="center" shrinkToFit="1"/>
      <protection locked="0"/>
    </xf>
    <xf numFmtId="176" fontId="6" fillId="0" borderId="17" xfId="2" applyNumberFormat="1" applyBorder="1" applyAlignment="1">
      <alignment horizontal="center" vertical="center" shrinkToFit="1"/>
    </xf>
    <xf numFmtId="0" fontId="6" fillId="0" borderId="19" xfId="2" applyBorder="1" applyAlignment="1" applyProtection="1">
      <alignment horizontal="center" vertical="center" shrinkToFit="1"/>
      <protection locked="0"/>
    </xf>
    <xf numFmtId="0" fontId="6" fillId="0" borderId="18" xfId="2" applyBorder="1" applyAlignment="1" applyProtection="1">
      <alignment horizontal="center" vertical="center" shrinkToFit="1"/>
      <protection locked="0"/>
    </xf>
    <xf numFmtId="0" fontId="6" fillId="0" borderId="16" xfId="2" applyBorder="1" applyAlignment="1" applyProtection="1">
      <alignment horizontal="center" vertical="center" shrinkToFit="1"/>
      <protection locked="0"/>
    </xf>
    <xf numFmtId="176" fontId="6" fillId="0" borderId="5" xfId="2" applyNumberFormat="1" applyBorder="1" applyAlignment="1">
      <alignment horizontal="center" vertical="center" shrinkToFit="1"/>
    </xf>
    <xf numFmtId="0" fontId="6" fillId="0" borderId="9" xfId="2" applyBorder="1" applyAlignment="1" applyProtection="1">
      <alignment horizontal="center" vertical="center" shrinkToFit="1"/>
      <protection locked="0"/>
    </xf>
    <xf numFmtId="0" fontId="6" fillId="0" borderId="6" xfId="2" applyBorder="1" applyAlignment="1" applyProtection="1">
      <alignment horizontal="center" vertical="center" shrinkToFit="1"/>
      <protection locked="0"/>
    </xf>
    <xf numFmtId="0" fontId="6" fillId="0" borderId="10" xfId="2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12" fillId="0" borderId="0" xfId="3"/>
    <xf numFmtId="0" fontId="12" fillId="0" borderId="0" xfId="3" applyAlignment="1">
      <alignment vertical="center"/>
    </xf>
    <xf numFmtId="0" fontId="20" fillId="0" borderId="0" xfId="3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/>
    <xf numFmtId="0" fontId="25" fillId="0" borderId="21" xfId="0" applyFont="1" applyBorder="1" applyAlignment="1">
      <alignment horizontal="center" vertical="center"/>
    </xf>
    <xf numFmtId="0" fontId="4" fillId="0" borderId="36" xfId="0" applyFont="1" applyBorder="1"/>
    <xf numFmtId="0" fontId="14" fillId="0" borderId="0" xfId="0" applyFont="1" applyAlignment="1">
      <alignment horizontal="center" vertical="center"/>
    </xf>
    <xf numFmtId="0" fontId="6" fillId="0" borderId="0" xfId="1" applyAlignment="1">
      <alignment horizontal="center" vertical="center" shrinkToFit="1"/>
    </xf>
    <xf numFmtId="0" fontId="6" fillId="0" borderId="0" xfId="2" applyAlignment="1">
      <alignment horizontal="center" vertical="center" shrinkToFit="1"/>
    </xf>
    <xf numFmtId="0" fontId="6" fillId="0" borderId="18" xfId="2" applyBorder="1" applyAlignment="1">
      <alignment horizontal="center" vertical="center" shrinkToFit="1"/>
    </xf>
    <xf numFmtId="0" fontId="6" fillId="0" borderId="6" xfId="2" applyBorder="1" applyAlignment="1">
      <alignment horizontal="center" vertical="center" shrinkToFit="1"/>
    </xf>
    <xf numFmtId="0" fontId="6" fillId="0" borderId="16" xfId="2" applyBorder="1" applyAlignment="1">
      <alignment horizontal="center" vertical="center" shrinkToFit="1"/>
    </xf>
    <xf numFmtId="0" fontId="6" fillId="0" borderId="10" xfId="2" applyBorder="1" applyAlignment="1">
      <alignment horizontal="center" vertical="center" shrinkToFit="1"/>
    </xf>
    <xf numFmtId="0" fontId="6" fillId="0" borderId="12" xfId="2" applyBorder="1" applyAlignment="1">
      <alignment horizontal="center" vertical="center" shrinkToFit="1"/>
    </xf>
    <xf numFmtId="49" fontId="0" fillId="0" borderId="0" xfId="0" applyNumberFormat="1"/>
    <xf numFmtId="49" fontId="6" fillId="0" borderId="6" xfId="1" applyNumberFormat="1" applyBorder="1">
      <alignment vertical="center"/>
    </xf>
    <xf numFmtId="49" fontId="6" fillId="0" borderId="0" xfId="1" applyNumberFormat="1">
      <alignment vertical="center"/>
    </xf>
    <xf numFmtId="49" fontId="11" fillId="0" borderId="7" xfId="1" applyNumberFormat="1" applyFont="1" applyBorder="1">
      <alignment vertical="center"/>
    </xf>
    <xf numFmtId="49" fontId="11" fillId="0" borderId="6" xfId="1" applyNumberFormat="1" applyFont="1" applyBorder="1">
      <alignment vertical="center"/>
    </xf>
    <xf numFmtId="49" fontId="11" fillId="0" borderId="10" xfId="1" applyNumberFormat="1" applyFont="1" applyBorder="1">
      <alignment vertical="center"/>
    </xf>
    <xf numFmtId="49" fontId="11" fillId="0" borderId="47" xfId="1" applyNumberFormat="1" applyFont="1" applyBorder="1" applyAlignment="1">
      <alignment horizontal="right" vertical="center"/>
    </xf>
    <xf numFmtId="49" fontId="11" fillId="0" borderId="48" xfId="1" applyNumberFormat="1" applyFont="1" applyBorder="1">
      <alignment vertical="center"/>
    </xf>
    <xf numFmtId="0" fontId="25" fillId="0" borderId="20" xfId="0" applyFont="1" applyBorder="1" applyAlignment="1">
      <alignment horizontal="center" vertical="center"/>
    </xf>
    <xf numFmtId="0" fontId="1" fillId="0" borderId="6" xfId="5" applyBorder="1">
      <alignment vertical="center"/>
    </xf>
    <xf numFmtId="0" fontId="1" fillId="0" borderId="0" xfId="5">
      <alignment vertical="center"/>
    </xf>
    <xf numFmtId="0" fontId="1" fillId="0" borderId="7" xfId="5" applyBorder="1">
      <alignment vertical="center"/>
    </xf>
    <xf numFmtId="49" fontId="11" fillId="0" borderId="8" xfId="1" applyNumberFormat="1" applyFont="1" applyBorder="1" applyAlignment="1">
      <alignment horizontal="right" vertical="center"/>
    </xf>
    <xf numFmtId="49" fontId="11" fillId="0" borderId="49" xfId="1" applyNumberFormat="1" applyFont="1" applyBorder="1">
      <alignment vertical="center"/>
    </xf>
    <xf numFmtId="49" fontId="11" fillId="0" borderId="0" xfId="1" applyNumberFormat="1" applyFont="1">
      <alignment vertical="center"/>
    </xf>
    <xf numFmtId="49" fontId="11" fillId="0" borderId="50" xfId="1" applyNumberFormat="1" applyFont="1" applyBorder="1">
      <alignment vertical="center"/>
    </xf>
    <xf numFmtId="49" fontId="11" fillId="0" borderId="12" xfId="1" applyNumberFormat="1" applyFont="1" applyBorder="1">
      <alignment vertical="center"/>
    </xf>
    <xf numFmtId="49" fontId="6" fillId="0" borderId="51" xfId="1" applyNumberFormat="1" applyBorder="1">
      <alignment vertical="center"/>
    </xf>
    <xf numFmtId="49" fontId="6" fillId="0" borderId="48" xfId="1" applyNumberFormat="1" applyBorder="1">
      <alignment vertical="center"/>
    </xf>
    <xf numFmtId="49" fontId="11" fillId="0" borderId="0" xfId="1" applyNumberFormat="1" applyFont="1" applyAlignment="1">
      <alignment horizontal="right" vertical="center"/>
    </xf>
    <xf numFmtId="0" fontId="25" fillId="0" borderId="26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49" fontId="6" fillId="0" borderId="11" xfId="1" applyNumberFormat="1" applyBorder="1">
      <alignment vertical="center"/>
    </xf>
    <xf numFmtId="49" fontId="6" fillId="0" borderId="6" xfId="1" applyNumberFormat="1" applyBorder="1" applyAlignment="1">
      <alignment horizontal="right" vertical="center"/>
    </xf>
    <xf numFmtId="49" fontId="6" fillId="0" borderId="0" xfId="1" applyNumberFormat="1" applyAlignment="1">
      <alignment horizontal="right" vertical="center"/>
    </xf>
    <xf numFmtId="49" fontId="6" fillId="0" borderId="7" xfId="1" applyNumberFormat="1" applyBorder="1" applyAlignment="1">
      <alignment horizontal="right" vertical="center"/>
    </xf>
    <xf numFmtId="49" fontId="6" fillId="0" borderId="10" xfId="1" applyNumberFormat="1" applyBorder="1" applyAlignment="1">
      <alignment horizontal="right" vertical="center"/>
    </xf>
    <xf numFmtId="49" fontId="6" fillId="0" borderId="12" xfId="1" applyNumberFormat="1" applyBorder="1" applyAlignment="1">
      <alignment horizontal="right" vertical="center"/>
    </xf>
    <xf numFmtId="49" fontId="6" fillId="0" borderId="8" xfId="1" applyNumberFormat="1" applyBorder="1" applyAlignment="1">
      <alignment horizontal="right" vertical="center"/>
    </xf>
    <xf numFmtId="49" fontId="6" fillId="0" borderId="11" xfId="1" applyNumberFormat="1" applyBorder="1" applyAlignment="1">
      <alignment horizontal="right" vertical="center"/>
    </xf>
    <xf numFmtId="49" fontId="6" fillId="0" borderId="49" xfId="1" applyNumberFormat="1" applyBorder="1" applyAlignment="1">
      <alignment horizontal="right" vertical="center"/>
    </xf>
    <xf numFmtId="49" fontId="6" fillId="0" borderId="47" xfId="1" applyNumberFormat="1" applyBorder="1" applyAlignment="1">
      <alignment horizontal="right" vertical="center"/>
    </xf>
    <xf numFmtId="49" fontId="6" fillId="0" borderId="52" xfId="1" applyNumberFormat="1" applyBorder="1" applyAlignment="1">
      <alignment horizontal="right" vertical="center"/>
    </xf>
    <xf numFmtId="49" fontId="6" fillId="0" borderId="53" xfId="1" applyNumberFormat="1" applyBorder="1" applyAlignment="1">
      <alignment horizontal="right" vertical="center"/>
    </xf>
    <xf numFmtId="49" fontId="6" fillId="0" borderId="54" xfId="1" applyNumberFormat="1" applyBorder="1">
      <alignment vertical="center"/>
    </xf>
    <xf numFmtId="49" fontId="6" fillId="0" borderId="55" xfId="1" applyNumberFormat="1" applyBorder="1">
      <alignment vertical="center"/>
    </xf>
    <xf numFmtId="49" fontId="6" fillId="0" borderId="48" xfId="1" applyNumberFormat="1" applyBorder="1" applyAlignment="1">
      <alignment horizontal="right" vertical="center"/>
    </xf>
    <xf numFmtId="49" fontId="6" fillId="0" borderId="55" xfId="1" applyNumberFormat="1" applyBorder="1" applyAlignment="1">
      <alignment horizontal="right" vertical="center"/>
    </xf>
    <xf numFmtId="49" fontId="6" fillId="0" borderId="56" xfId="1" applyNumberFormat="1" applyBorder="1" applyAlignment="1">
      <alignment horizontal="right" vertical="center"/>
    </xf>
    <xf numFmtId="49" fontId="6" fillId="0" borderId="54" xfId="1" applyNumberFormat="1" applyBorder="1" applyAlignment="1">
      <alignment horizontal="right" vertical="center"/>
    </xf>
    <xf numFmtId="49" fontId="6" fillId="0" borderId="57" xfId="1" applyNumberFormat="1" applyBorder="1" applyAlignment="1">
      <alignment horizontal="right" vertical="center"/>
    </xf>
    <xf numFmtId="20" fontId="6" fillId="0" borderId="10" xfId="1" applyNumberFormat="1" applyBorder="1" applyAlignment="1">
      <alignment horizontal="right" vertical="center"/>
    </xf>
    <xf numFmtId="0" fontId="6" fillId="0" borderId="47" xfId="1" applyBorder="1" applyAlignment="1">
      <alignment horizontal="right" vertical="center"/>
    </xf>
    <xf numFmtId="0" fontId="6" fillId="0" borderId="0" xfId="1" applyAlignment="1">
      <alignment vertical="center" shrinkToFit="1"/>
    </xf>
    <xf numFmtId="49" fontId="6" fillId="0" borderId="0" xfId="1" applyNumberFormat="1" applyAlignment="1">
      <alignment horizontal="right" vertical="center" shrinkToFit="1"/>
    </xf>
    <xf numFmtId="49" fontId="6" fillId="0" borderId="47" xfId="1" applyNumberFormat="1" applyBorder="1" applyAlignment="1">
      <alignment horizontal="right" vertical="center" shrinkToFit="1"/>
    </xf>
    <xf numFmtId="49" fontId="6" fillId="0" borderId="12" xfId="1" applyNumberFormat="1" applyBorder="1" applyAlignment="1">
      <alignment horizontal="right" vertical="center" shrinkToFit="1"/>
    </xf>
    <xf numFmtId="49" fontId="6" fillId="0" borderId="52" xfId="1" applyNumberFormat="1" applyBorder="1" applyAlignment="1">
      <alignment horizontal="right" vertical="center" shrinkToFit="1"/>
    </xf>
    <xf numFmtId="49" fontId="6" fillId="0" borderId="11" xfId="1" applyNumberFormat="1" applyBorder="1" applyAlignment="1">
      <alignment horizontal="right" vertical="center" shrinkToFit="1"/>
    </xf>
    <xf numFmtId="49" fontId="6" fillId="0" borderId="53" xfId="1" applyNumberFormat="1" applyBorder="1" applyAlignment="1">
      <alignment horizontal="right" vertical="center" shrinkToFit="1"/>
    </xf>
    <xf numFmtId="49" fontId="6" fillId="0" borderId="49" xfId="1" applyNumberFormat="1" applyBorder="1" applyAlignment="1">
      <alignment horizontal="right" vertical="center" shrinkToFit="1"/>
    </xf>
    <xf numFmtId="49" fontId="6" fillId="0" borderId="50" xfId="1" applyNumberFormat="1" applyBorder="1" applyAlignment="1">
      <alignment vertical="center" shrinkToFit="1"/>
    </xf>
    <xf numFmtId="49" fontId="6" fillId="0" borderId="51" xfId="1" applyNumberFormat="1" applyBorder="1" applyAlignment="1">
      <alignment vertical="center" shrinkToFit="1"/>
    </xf>
    <xf numFmtId="49" fontId="6" fillId="0" borderId="0" xfId="1" applyNumberFormat="1" applyAlignment="1">
      <alignment vertical="center" shrinkToFit="1"/>
    </xf>
    <xf numFmtId="49" fontId="6" fillId="0" borderId="8" xfId="1" applyNumberFormat="1" applyBorder="1" applyAlignment="1">
      <alignment horizontal="right" vertical="center" shrinkToFit="1"/>
    </xf>
    <xf numFmtId="49" fontId="6" fillId="0" borderId="10" xfId="1" applyNumberFormat="1" applyBorder="1" applyAlignment="1">
      <alignment horizontal="right" vertical="center" shrinkToFit="1"/>
    </xf>
    <xf numFmtId="49" fontId="6" fillId="0" borderId="7" xfId="1" applyNumberFormat="1" applyBorder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49" fontId="6" fillId="0" borderId="53" xfId="1" applyNumberFormat="1" applyBorder="1">
      <alignment vertical="center"/>
    </xf>
    <xf numFmtId="49" fontId="6" fillId="0" borderId="48" xfId="1" applyNumberFormat="1" applyBorder="1" applyAlignment="1">
      <alignment horizontal="right" vertical="center" shrinkToFit="1"/>
    </xf>
    <xf numFmtId="49" fontId="6" fillId="0" borderId="13" xfId="1" applyNumberFormat="1" applyBorder="1" applyAlignment="1">
      <alignment horizontal="right" vertical="center" shrinkToFit="1"/>
    </xf>
    <xf numFmtId="49" fontId="6" fillId="0" borderId="50" xfId="1" applyNumberFormat="1" applyBorder="1" applyAlignment="1">
      <alignment horizontal="right" vertical="center" shrinkToFit="1"/>
    </xf>
    <xf numFmtId="49" fontId="6" fillId="0" borderId="48" xfId="1" applyNumberFormat="1" applyBorder="1" applyAlignment="1">
      <alignment vertical="center" shrinkToFit="1"/>
    </xf>
    <xf numFmtId="49" fontId="6" fillId="0" borderId="59" xfId="1" applyNumberFormat="1" applyBorder="1" applyAlignment="1">
      <alignment horizontal="right" vertical="center" shrinkToFit="1"/>
    </xf>
    <xf numFmtId="49" fontId="6" fillId="0" borderId="60" xfId="1" applyNumberFormat="1" applyBorder="1" applyAlignment="1">
      <alignment horizontal="right" vertical="center" shrinkToFit="1"/>
    </xf>
    <xf numFmtId="49" fontId="6" fillId="0" borderId="11" xfId="1" applyNumberFormat="1" applyBorder="1" applyAlignment="1">
      <alignment vertical="center" shrinkToFit="1"/>
    </xf>
    <xf numFmtId="49" fontId="6" fillId="0" borderId="51" xfId="1" applyNumberFormat="1" applyBorder="1" applyAlignment="1">
      <alignment horizontal="right" vertical="center"/>
    </xf>
    <xf numFmtId="49" fontId="6" fillId="0" borderId="56" xfId="1" applyNumberFormat="1" applyBorder="1" applyAlignment="1">
      <alignment horizontal="right" vertical="center" shrinkToFit="1"/>
    </xf>
    <xf numFmtId="49" fontId="6" fillId="0" borderId="6" xfId="1" applyNumberFormat="1" applyBorder="1" applyAlignment="1">
      <alignment horizontal="right" vertical="center" shrinkToFit="1"/>
    </xf>
    <xf numFmtId="49" fontId="6" fillId="0" borderId="12" xfId="1" applyNumberFormat="1" applyBorder="1" applyAlignment="1">
      <alignment vertical="center" shrinkToFit="1"/>
    </xf>
    <xf numFmtId="49" fontId="6" fillId="0" borderId="7" xfId="1" applyNumberFormat="1" applyBorder="1" applyAlignment="1">
      <alignment horizontal="right" vertical="center" shrinkToFit="1"/>
    </xf>
    <xf numFmtId="0" fontId="6" fillId="0" borderId="55" xfId="1" applyBorder="1" applyAlignment="1">
      <alignment horizontal="right" vertical="center"/>
    </xf>
    <xf numFmtId="0" fontId="6" fillId="0" borderId="56" xfId="1" applyBorder="1">
      <alignment vertical="center"/>
    </xf>
    <xf numFmtId="20" fontId="6" fillId="0" borderId="12" xfId="1" applyNumberFormat="1" applyBorder="1" applyAlignment="1">
      <alignment horizontal="right" vertical="center"/>
    </xf>
    <xf numFmtId="0" fontId="6" fillId="0" borderId="53" xfId="1" applyBorder="1">
      <alignment vertical="center"/>
    </xf>
    <xf numFmtId="0" fontId="6" fillId="0" borderId="55" xfId="1" applyBorder="1">
      <alignment vertical="center"/>
    </xf>
    <xf numFmtId="20" fontId="6" fillId="0" borderId="49" xfId="1" applyNumberFormat="1" applyBorder="1" applyAlignment="1">
      <alignment horizontal="right" vertical="center"/>
    </xf>
    <xf numFmtId="0" fontId="1" fillId="4" borderId="6" xfId="5" applyFill="1" applyBorder="1">
      <alignment vertical="center"/>
    </xf>
    <xf numFmtId="0" fontId="1" fillId="4" borderId="0" xfId="5" applyFill="1">
      <alignment vertical="center"/>
    </xf>
    <xf numFmtId="0" fontId="1" fillId="4" borderId="7" xfId="5" applyFill="1" applyBorder="1">
      <alignment vertical="center"/>
    </xf>
    <xf numFmtId="49" fontId="6" fillId="0" borderId="51" xfId="1" applyNumberFormat="1" applyBorder="1" applyAlignment="1">
      <alignment horizontal="right" vertical="center" shrinkToFit="1"/>
    </xf>
    <xf numFmtId="49" fontId="6" fillId="0" borderId="57" xfId="1" applyNumberFormat="1" applyBorder="1" applyAlignment="1">
      <alignment horizontal="right" vertical="center" shrinkToFit="1"/>
    </xf>
    <xf numFmtId="49" fontId="6" fillId="0" borderId="54" xfId="1" applyNumberFormat="1" applyBorder="1" applyAlignment="1">
      <alignment horizontal="right" vertical="center" shrinkToFit="1"/>
    </xf>
    <xf numFmtId="0" fontId="0" fillId="0" borderId="53" xfId="0" applyBorder="1"/>
    <xf numFmtId="20" fontId="6" fillId="0" borderId="49" xfId="1" applyNumberFormat="1" applyBorder="1">
      <alignment vertical="center"/>
    </xf>
    <xf numFmtId="0" fontId="1" fillId="4" borderId="15" xfId="5" applyFill="1" applyBorder="1">
      <alignment vertical="center"/>
    </xf>
    <xf numFmtId="0" fontId="6" fillId="0" borderId="48" xfId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6" fillId="0" borderId="6" xfId="1" applyBorder="1" applyAlignment="1">
      <alignment horizontal="right" vertical="center" shrinkToFit="1"/>
    </xf>
    <xf numFmtId="0" fontId="6" fillId="0" borderId="7" xfId="1" applyBorder="1" applyAlignment="1">
      <alignment horizontal="right" vertical="center" shrinkToFit="1"/>
    </xf>
    <xf numFmtId="0" fontId="6" fillId="0" borderId="0" xfId="1" applyAlignment="1">
      <alignment horizontal="right" vertical="center" shrinkToFit="1"/>
    </xf>
    <xf numFmtId="0" fontId="6" fillId="0" borderId="47" xfId="1" applyBorder="1" applyAlignment="1">
      <alignment horizontal="right" vertical="center" shrinkToFit="1"/>
    </xf>
    <xf numFmtId="0" fontId="6" fillId="0" borderId="10" xfId="1" applyBorder="1" applyAlignment="1">
      <alignment horizontal="right" vertical="center" shrinkToFit="1"/>
    </xf>
    <xf numFmtId="20" fontId="6" fillId="0" borderId="10" xfId="1" applyNumberFormat="1" applyBorder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0" fillId="0" borderId="0" xfId="0" applyAlignment="1">
      <alignment horizontal="right" vertical="center" shrinkToFit="1"/>
    </xf>
    <xf numFmtId="0" fontId="0" fillId="0" borderId="7" xfId="0" applyBorder="1" applyAlignment="1">
      <alignment horizontal="right" shrinkToFit="1"/>
    </xf>
    <xf numFmtId="0" fontId="6" fillId="0" borderId="8" xfId="1" applyBorder="1" applyAlignment="1">
      <alignment horizontal="right" vertical="center" shrinkToFit="1"/>
    </xf>
    <xf numFmtId="0" fontId="6" fillId="0" borderId="49" xfId="1" applyBorder="1" applyAlignment="1">
      <alignment horizontal="right" vertical="center" shrinkToFit="1"/>
    </xf>
    <xf numFmtId="20" fontId="6" fillId="0" borderId="49" xfId="1" applyNumberFormat="1" applyBorder="1" applyAlignment="1">
      <alignment horizontal="right" vertical="center" shrinkToFit="1"/>
    </xf>
    <xf numFmtId="0" fontId="6" fillId="0" borderId="52" xfId="1" applyBorder="1" applyAlignment="1">
      <alignment horizontal="right" vertical="center" shrinkToFit="1"/>
    </xf>
    <xf numFmtId="0" fontId="6" fillId="0" borderId="12" xfId="1" applyBorder="1" applyAlignment="1">
      <alignment horizontal="right" vertical="center" shrinkToFit="1"/>
    </xf>
    <xf numFmtId="0" fontId="6" fillId="0" borderId="11" xfId="1" applyBorder="1" applyAlignment="1">
      <alignment horizontal="right" vertical="center" shrinkToFit="1"/>
    </xf>
    <xf numFmtId="0" fontId="6" fillId="0" borderId="48" xfId="1" applyBorder="1" applyAlignment="1">
      <alignment horizontal="right" vertical="center" shrinkToFit="1"/>
    </xf>
    <xf numFmtId="0" fontId="6" fillId="0" borderId="13" xfId="1" applyBorder="1" applyAlignment="1">
      <alignment horizontal="right" vertical="center" shrinkToFit="1"/>
    </xf>
    <xf numFmtId="0" fontId="6" fillId="0" borderId="50" xfId="1" applyBorder="1" applyAlignment="1">
      <alignment horizontal="right" vertical="center" shrinkToFit="1"/>
    </xf>
    <xf numFmtId="0" fontId="6" fillId="0" borderId="53" xfId="1" applyBorder="1" applyAlignment="1">
      <alignment horizontal="right" vertical="center" shrinkToFit="1"/>
    </xf>
    <xf numFmtId="0" fontId="6" fillId="0" borderId="49" xfId="1" applyBorder="1" applyAlignment="1">
      <alignment vertical="center" shrinkToFit="1"/>
    </xf>
    <xf numFmtId="0" fontId="6" fillId="0" borderId="54" xfId="1" applyBorder="1" applyAlignment="1">
      <alignment horizontal="right" vertical="center" shrinkToFit="1"/>
    </xf>
    <xf numFmtId="20" fontId="6" fillId="0" borderId="12" xfId="1" applyNumberFormat="1" applyBorder="1" applyAlignment="1">
      <alignment horizontal="right" vertical="center" shrinkToFit="1"/>
    </xf>
    <xf numFmtId="0" fontId="6" fillId="0" borderId="55" xfId="1" applyBorder="1" applyAlignment="1">
      <alignment horizontal="right" vertical="center" shrinkToFit="1"/>
    </xf>
    <xf numFmtId="0" fontId="6" fillId="0" borderId="57" xfId="1" applyBorder="1" applyAlignment="1">
      <alignment horizontal="right" vertical="center" shrinkToFit="1"/>
    </xf>
    <xf numFmtId="20" fontId="6" fillId="0" borderId="0" xfId="1" applyNumberFormat="1" applyAlignment="1">
      <alignment horizontal="right" vertical="center" shrinkToFit="1"/>
    </xf>
    <xf numFmtId="0" fontId="6" fillId="0" borderId="51" xfId="1" applyBorder="1" applyAlignment="1">
      <alignment horizontal="right" vertical="center" shrinkToFit="1"/>
    </xf>
    <xf numFmtId="0" fontId="6" fillId="0" borderId="56" xfId="1" applyBorder="1" applyAlignment="1">
      <alignment horizontal="right" vertical="center" shrinkToFit="1"/>
    </xf>
    <xf numFmtId="0" fontId="6" fillId="0" borderId="61" xfId="1" applyBorder="1" applyAlignment="1">
      <alignment horizontal="right" vertic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right" shrinkToFit="1"/>
    </xf>
    <xf numFmtId="0" fontId="6" fillId="0" borderId="47" xfId="0" applyFont="1" applyBorder="1" applyAlignment="1">
      <alignment horizontal="right" vertical="center" shrinkToFit="1"/>
    </xf>
    <xf numFmtId="0" fontId="6" fillId="0" borderId="48" xfId="0" applyFont="1" applyBorder="1" applyAlignment="1">
      <alignment horizontal="right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shrinkToFit="1"/>
    </xf>
    <xf numFmtId="0" fontId="6" fillId="0" borderId="8" xfId="0" applyFont="1" applyBorder="1" applyAlignment="1">
      <alignment horizontal="right" vertical="center" shrinkToFit="1"/>
    </xf>
    <xf numFmtId="20" fontId="6" fillId="0" borderId="49" xfId="0" applyNumberFormat="1" applyFont="1" applyBorder="1" applyAlignment="1">
      <alignment horizontal="right" vertical="center" shrinkToFit="1"/>
    </xf>
    <xf numFmtId="0" fontId="6" fillId="0" borderId="56" xfId="0" applyFont="1" applyBorder="1" applyAlignment="1">
      <alignment vertical="center" shrinkToFit="1"/>
    </xf>
    <xf numFmtId="20" fontId="6" fillId="0" borderId="10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52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8" xfId="0" applyFont="1" applyBorder="1" applyAlignment="1">
      <alignment horizontal="right" shrinkToFit="1"/>
    </xf>
    <xf numFmtId="0" fontId="6" fillId="0" borderId="9" xfId="0" applyFont="1" applyBorder="1" applyAlignment="1">
      <alignment horizontal="right" shrinkToFit="1"/>
    </xf>
    <xf numFmtId="0" fontId="6" fillId="0" borderId="10" xfId="0" applyFont="1" applyBorder="1" applyAlignment="1">
      <alignment horizontal="right" shrinkToFit="1"/>
    </xf>
    <xf numFmtId="0" fontId="6" fillId="0" borderId="47" xfId="0" applyFont="1" applyBorder="1" applyAlignment="1">
      <alignment horizontal="right" shrinkToFit="1"/>
    </xf>
    <xf numFmtId="0" fontId="6" fillId="0" borderId="13" xfId="0" applyFont="1" applyBorder="1" applyAlignment="1">
      <alignment horizontal="right" shrinkToFit="1"/>
    </xf>
    <xf numFmtId="0" fontId="6" fillId="0" borderId="48" xfId="0" applyFont="1" applyBorder="1" applyAlignment="1">
      <alignment horizontal="right" shrinkToFit="1"/>
    </xf>
    <xf numFmtId="20" fontId="6" fillId="0" borderId="10" xfId="0" applyNumberFormat="1" applyFont="1" applyBorder="1" applyAlignment="1">
      <alignment horizontal="right" shrinkToFit="1"/>
    </xf>
    <xf numFmtId="0" fontId="6" fillId="0" borderId="50" xfId="0" applyFont="1" applyBorder="1" applyAlignment="1">
      <alignment horizontal="right" shrinkToFit="1"/>
    </xf>
    <xf numFmtId="20" fontId="6" fillId="0" borderId="49" xfId="0" applyNumberFormat="1" applyFont="1" applyBorder="1" applyAlignment="1">
      <alignment horizontal="right" shrinkToFit="1"/>
    </xf>
    <xf numFmtId="0" fontId="6" fillId="0" borderId="47" xfId="0" applyFont="1" applyBorder="1" applyAlignment="1">
      <alignment vertical="center" shrinkToFit="1"/>
    </xf>
    <xf numFmtId="0" fontId="6" fillId="0" borderId="12" xfId="0" applyFont="1" applyBorder="1" applyAlignment="1">
      <alignment horizontal="right" shrinkToFit="1"/>
    </xf>
    <xf numFmtId="0" fontId="6" fillId="0" borderId="12" xfId="0" applyFont="1" applyBorder="1" applyAlignment="1">
      <alignment shrinkToFit="1"/>
    </xf>
    <xf numFmtId="0" fontId="6" fillId="0" borderId="52" xfId="0" applyFont="1" applyBorder="1" applyAlignment="1">
      <alignment horizontal="right" shrinkToFit="1"/>
    </xf>
    <xf numFmtId="0" fontId="6" fillId="0" borderId="56" xfId="0" applyFont="1" applyBorder="1" applyAlignment="1">
      <alignment horizontal="right" shrinkToFit="1"/>
    </xf>
    <xf numFmtId="0" fontId="6" fillId="0" borderId="51" xfId="0" applyFont="1" applyBorder="1" applyAlignment="1">
      <alignment horizontal="right" shrinkToFit="1"/>
    </xf>
    <xf numFmtId="0" fontId="6" fillId="0" borderId="54" xfId="0" applyFont="1" applyBorder="1" applyAlignment="1">
      <alignment horizontal="right" shrinkToFit="1"/>
    </xf>
    <xf numFmtId="0" fontId="6" fillId="0" borderId="62" xfId="0" applyFont="1" applyBorder="1" applyAlignment="1">
      <alignment horizontal="right" shrinkToFit="1"/>
    </xf>
    <xf numFmtId="0" fontId="6" fillId="0" borderId="49" xfId="0" applyFont="1" applyBorder="1" applyAlignment="1">
      <alignment horizontal="right" vertical="center" shrinkToFit="1"/>
    </xf>
    <xf numFmtId="0" fontId="6" fillId="0" borderId="54" xfId="0" applyFont="1" applyBorder="1" applyAlignment="1">
      <alignment horizontal="right" vertical="center" shrinkToFit="1"/>
    </xf>
    <xf numFmtId="20" fontId="6" fillId="0" borderId="12" xfId="0" applyNumberFormat="1" applyFont="1" applyBorder="1" applyAlignment="1">
      <alignment horizontal="right" vertical="center" shrinkToFit="1"/>
    </xf>
    <xf numFmtId="20" fontId="6" fillId="0" borderId="12" xfId="0" applyNumberFormat="1" applyFont="1" applyBorder="1" applyAlignment="1">
      <alignment vertical="center" shrinkToFit="1"/>
    </xf>
    <xf numFmtId="0" fontId="6" fillId="0" borderId="11" xfId="0" applyFont="1" applyBorder="1" applyAlignment="1">
      <alignment horizontal="right" vertical="center" shrinkToFit="1"/>
    </xf>
    <xf numFmtId="20" fontId="6" fillId="0" borderId="0" xfId="0" applyNumberFormat="1" applyFont="1" applyAlignment="1">
      <alignment horizontal="right" vertical="center" shrinkToFit="1"/>
    </xf>
    <xf numFmtId="0" fontId="6" fillId="0" borderId="11" xfId="0" applyFont="1" applyBorder="1" applyAlignment="1">
      <alignment horizontal="right" shrinkToFit="1"/>
    </xf>
    <xf numFmtId="0" fontId="6" fillId="0" borderId="51" xfId="0" applyFont="1" applyBorder="1" applyAlignment="1">
      <alignment horizontal="right" vertical="center" shrinkToFit="1"/>
    </xf>
    <xf numFmtId="20" fontId="6" fillId="0" borderId="0" xfId="0" applyNumberFormat="1" applyFont="1" applyAlignment="1">
      <alignment horizontal="right" shrinkToFit="1"/>
    </xf>
    <xf numFmtId="0" fontId="6" fillId="0" borderId="56" xfId="0" applyFont="1" applyBorder="1" applyAlignment="1">
      <alignment horizontal="right" vertical="center" shrinkToFit="1"/>
    </xf>
    <xf numFmtId="0" fontId="6" fillId="0" borderId="7" xfId="0" applyFont="1" applyBorder="1" applyAlignment="1">
      <alignment shrinkToFit="1"/>
    </xf>
    <xf numFmtId="0" fontId="6" fillId="0" borderId="48" xfId="0" applyFont="1" applyBorder="1" applyAlignment="1">
      <alignment shrinkToFit="1"/>
    </xf>
    <xf numFmtId="20" fontId="6" fillId="0" borderId="57" xfId="1" applyNumberFormat="1" applyBorder="1" applyAlignment="1">
      <alignment horizontal="right" vertical="center" shrinkToFit="1"/>
    </xf>
    <xf numFmtId="0" fontId="6" fillId="0" borderId="51" xfId="1" applyBorder="1" applyAlignment="1">
      <alignment horizontal="right" vertical="center"/>
    </xf>
    <xf numFmtId="20" fontId="6" fillId="0" borderId="51" xfId="1" applyNumberFormat="1" applyBorder="1" applyAlignment="1">
      <alignment horizontal="right" vertical="center" shrinkToFit="1"/>
    </xf>
    <xf numFmtId="0" fontId="14" fillId="0" borderId="0" xfId="0" applyFont="1" applyAlignment="1">
      <alignment horizontal="center"/>
    </xf>
    <xf numFmtId="0" fontId="15" fillId="0" borderId="0" xfId="1" applyFont="1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12" fillId="0" borderId="1" xfId="3" applyBorder="1" applyAlignment="1">
      <alignment horizontal="center" vertical="center" shrinkToFit="1"/>
    </xf>
    <xf numFmtId="0" fontId="12" fillId="0" borderId="1" xfId="3" applyBorder="1" applyAlignment="1">
      <alignment horizontal="center" vertical="center"/>
    </xf>
    <xf numFmtId="0" fontId="12" fillId="0" borderId="1" xfId="3" applyBorder="1" applyAlignment="1">
      <alignment horizontal="center"/>
    </xf>
    <xf numFmtId="0" fontId="22" fillId="0" borderId="1" xfId="4" applyBorder="1" applyAlignment="1">
      <alignment horizontal="center" vertical="center"/>
    </xf>
    <xf numFmtId="0" fontId="22" fillId="0" borderId="4" xfId="4" applyBorder="1" applyAlignment="1">
      <alignment horizontal="center" vertical="center"/>
    </xf>
    <xf numFmtId="0" fontId="22" fillId="0" borderId="5" xfId="4" applyBorder="1" applyAlignment="1">
      <alignment horizontal="center" vertical="center"/>
    </xf>
    <xf numFmtId="0" fontId="12" fillId="2" borderId="1" xfId="3" applyFill="1" applyBorder="1" applyAlignment="1">
      <alignment horizontal="center" vertical="center" shrinkToFit="1"/>
    </xf>
    <xf numFmtId="0" fontId="12" fillId="2" borderId="1" xfId="3" applyFill="1" applyBorder="1" applyAlignment="1">
      <alignment horizontal="center" vertical="center"/>
    </xf>
    <xf numFmtId="0" fontId="12" fillId="2" borderId="1" xfId="3" applyFill="1" applyBorder="1" applyAlignment="1">
      <alignment horizontal="center"/>
    </xf>
    <xf numFmtId="0" fontId="22" fillId="2" borderId="1" xfId="4" applyFill="1" applyBorder="1" applyAlignment="1">
      <alignment horizontal="center" vertical="center"/>
    </xf>
    <xf numFmtId="0" fontId="22" fillId="2" borderId="4" xfId="4" applyFill="1" applyBorder="1" applyAlignment="1">
      <alignment horizontal="center" vertical="center"/>
    </xf>
    <xf numFmtId="0" fontId="22" fillId="2" borderId="5" xfId="4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8" xfId="1" applyBorder="1" applyAlignment="1">
      <alignment horizontal="right" vertical="center"/>
    </xf>
    <xf numFmtId="0" fontId="6" fillId="0" borderId="10" xfId="1" applyBorder="1" applyAlignment="1">
      <alignment horizontal="right" vertical="center"/>
    </xf>
    <xf numFmtId="0" fontId="6" fillId="0" borderId="12" xfId="1" applyBorder="1" applyAlignment="1">
      <alignment horizontal="right" vertical="center"/>
    </xf>
    <xf numFmtId="0" fontId="0" fillId="0" borderId="0" xfId="0" applyAlignment="1">
      <alignment horizontal="left" vertical="top" shrinkToFit="1"/>
    </xf>
    <xf numFmtId="0" fontId="0" fillId="0" borderId="58" xfId="0" applyBorder="1" applyAlignment="1">
      <alignment horizontal="left" vertical="top" shrinkToFit="1"/>
    </xf>
    <xf numFmtId="0" fontId="6" fillId="3" borderId="43" xfId="1" applyFill="1" applyBorder="1" applyAlignment="1">
      <alignment horizontal="center" vertical="center" shrinkToFit="1"/>
    </xf>
    <xf numFmtId="0" fontId="6" fillId="3" borderId="46" xfId="1" applyFill="1" applyBorder="1" applyAlignment="1">
      <alignment horizontal="center" vertical="center" shrinkToFit="1"/>
    </xf>
    <xf numFmtId="0" fontId="6" fillId="3" borderId="38" xfId="1" applyFill="1" applyBorder="1" applyAlignment="1">
      <alignment horizontal="center" vertical="center" shrinkToFit="1"/>
    </xf>
    <xf numFmtId="0" fontId="6" fillId="3" borderId="39" xfId="1" applyFill="1" applyBorder="1" applyAlignment="1">
      <alignment horizontal="center" vertical="center" shrinkToFit="1"/>
    </xf>
    <xf numFmtId="0" fontId="6" fillId="3" borderId="44" xfId="1" applyFill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6" fillId="0" borderId="38" xfId="1" applyBorder="1" applyAlignment="1">
      <alignment horizontal="center" vertical="center" shrinkToFit="1"/>
    </xf>
    <xf numFmtId="0" fontId="6" fillId="0" borderId="45" xfId="1" applyBorder="1" applyAlignment="1">
      <alignment horizontal="center" vertical="center" shrinkToFit="1"/>
    </xf>
    <xf numFmtId="0" fontId="6" fillId="0" borderId="43" xfId="1" applyBorder="1" applyAlignment="1">
      <alignment horizontal="center" vertical="center" shrinkToFit="1"/>
    </xf>
    <xf numFmtId="0" fontId="6" fillId="0" borderId="46" xfId="1" applyBorder="1" applyAlignment="1">
      <alignment horizontal="center" vertical="center" shrinkToFit="1"/>
    </xf>
    <xf numFmtId="0" fontId="6" fillId="3" borderId="45" xfId="1" applyFill="1" applyBorder="1" applyAlignment="1">
      <alignment horizontal="center" vertical="center" shrinkToFit="1"/>
    </xf>
    <xf numFmtId="0" fontId="6" fillId="0" borderId="39" xfId="1" applyBorder="1" applyAlignment="1">
      <alignment horizontal="center" vertical="center" shrinkToFit="1"/>
    </xf>
    <xf numFmtId="0" fontId="6" fillId="0" borderId="44" xfId="1" applyBorder="1" applyAlignment="1">
      <alignment horizontal="center" vertical="center" shrinkToFit="1"/>
    </xf>
    <xf numFmtId="0" fontId="6" fillId="0" borderId="30" xfId="1" applyBorder="1" applyAlignment="1">
      <alignment horizontal="center" vertical="center" shrinkToFit="1"/>
    </xf>
    <xf numFmtId="0" fontId="6" fillId="0" borderId="33" xfId="1" applyBorder="1" applyAlignment="1">
      <alignment horizontal="center" vertical="center" shrinkToFit="1"/>
    </xf>
    <xf numFmtId="0" fontId="6" fillId="0" borderId="31" xfId="1" applyBorder="1" applyAlignment="1">
      <alignment horizontal="center" vertical="center" shrinkToFit="1"/>
    </xf>
    <xf numFmtId="0" fontId="6" fillId="0" borderId="34" xfId="1" applyBorder="1" applyAlignment="1">
      <alignment horizontal="center" vertical="center" shrinkToFit="1"/>
    </xf>
    <xf numFmtId="0" fontId="6" fillId="3" borderId="30" xfId="1" applyFill="1" applyBorder="1" applyAlignment="1">
      <alignment horizontal="center" vertical="center" shrinkToFit="1"/>
    </xf>
    <xf numFmtId="0" fontId="6" fillId="3" borderId="33" xfId="1" applyFill="1" applyBorder="1" applyAlignment="1">
      <alignment horizontal="center" vertical="center" shrinkToFit="1"/>
    </xf>
    <xf numFmtId="0" fontId="6" fillId="3" borderId="31" xfId="1" applyFill="1" applyBorder="1" applyAlignment="1">
      <alignment horizontal="center" vertical="center" shrinkToFit="1"/>
    </xf>
    <xf numFmtId="0" fontId="6" fillId="3" borderId="34" xfId="1" applyFill="1" applyBorder="1" applyAlignment="1">
      <alignment horizontal="center" vertical="center" shrinkToFit="1"/>
    </xf>
    <xf numFmtId="0" fontId="24" fillId="0" borderId="0" xfId="0" applyFont="1" applyAlignment="1">
      <alignment horizontal="left"/>
    </xf>
    <xf numFmtId="0" fontId="25" fillId="0" borderId="40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</cellXfs>
  <cellStyles count="6">
    <cellStyle name="標準" xfId="0" builtinId="0"/>
    <cellStyle name="標準 2" xfId="2" xr:uid="{DE2C1BBC-0125-4596-99CD-FBE6A002A406}"/>
    <cellStyle name="標準 3" xfId="4" xr:uid="{9BC6E71B-0326-4254-927C-AD78349F7073}"/>
    <cellStyle name="標準 4" xfId="3" xr:uid="{23DED3B4-9856-4EFA-AC10-F288FDA53699}"/>
    <cellStyle name="標準 5" xfId="5" xr:uid="{B6DADB38-165F-45B3-A452-A63BEAC41BEB}"/>
    <cellStyle name="標準_Bo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9\&#22269;&#20307;&#20104;&#36984;(&#26397;&#26126;&#39640;&#26657;)\2007\19&#26032;&#20154;&#25126;\&#65298;&#65296;&#65296;&#65303;&#22269;&#20307;&#20104;&#36984;&#32068;&#12415;&#21512;&#12431;&#12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ewr\OneDrive\&#12487;&#12473;&#12463;&#12488;&#12483;&#12503;\2007\19&#26032;&#20154;&#25126;\&#65298;&#65296;&#65296;&#65303;&#22269;&#20307;&#20104;&#36984;&#32068;&#12415;&#21512;&#12431;&#123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7\19&#26032;&#20154;&#25126;\&#65298;&#65296;&#65296;&#65303;&#22269;&#20307;&#20104;&#36984;&#32068;&#12415;&#21512;&#12431;&#1237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7\19&#26032;&#20154;&#25126;\&#65298;&#65296;&#65296;&#65303;&#22269;&#20307;&#20104;&#36984;&#32068;&#12415;&#21512;&#12431;&#123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ewr\OneDrive\&#12487;&#12473;&#12463;&#12488;&#12483;&#12503;\&#20196;&#21644;&#65300;&#24180;&#24230;&#22823;&#20250;&#35201;&#38917;&#65288;&#32080;&#26524;&#20837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"/>
      <sheetName val="表紙"/>
      <sheetName val="成F７４"/>
      <sheetName val="成F６６"/>
      <sheetName val="一覧表"/>
      <sheetName val="G５０KG"/>
      <sheetName val="G５５KG"/>
      <sheetName val="F６０ｋｇ"/>
      <sheetName val="G６６KG"/>
      <sheetName val="F７４KG"/>
      <sheetName val="F８４KG"/>
      <sheetName val="G９６KG"/>
      <sheetName val="G１２０K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"/>
      <sheetName val="表紙"/>
      <sheetName val="成F７４"/>
      <sheetName val="成F６６"/>
      <sheetName val="一覧表"/>
      <sheetName val="G５０KG"/>
      <sheetName val="G５５KG"/>
      <sheetName val="F６０ｋｇ"/>
      <sheetName val="G６６KG"/>
      <sheetName val="F７４KG"/>
      <sheetName val="F８４KG"/>
      <sheetName val="G９６KG"/>
      <sheetName val="G１２０K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"/>
      <sheetName val="表紙"/>
      <sheetName val="成F７４"/>
      <sheetName val="成F６６"/>
      <sheetName val="一覧表"/>
      <sheetName val="G５０KG"/>
      <sheetName val="G５５KG"/>
      <sheetName val="F６０ｋｇ"/>
      <sheetName val="G６６KG"/>
      <sheetName val="F７４KG"/>
      <sheetName val="F８４KG"/>
      <sheetName val="G９６KG"/>
      <sheetName val="G１２０K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"/>
      <sheetName val="表紙"/>
      <sheetName val="成F７４"/>
      <sheetName val="成F６６"/>
      <sheetName val="一覧表"/>
      <sheetName val="G５０KG"/>
      <sheetName val="G５５KG"/>
      <sheetName val="F６０ｋｇ"/>
      <sheetName val="G６６KG"/>
      <sheetName val="F７４KG"/>
      <sheetName val="F８４KG"/>
      <sheetName val="G９６KG"/>
      <sheetName val="G１２０K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学校"/>
      <sheetName val="個人"/>
      <sheetName val="組合"/>
      <sheetName val="令和4役員"/>
      <sheetName val="令和４日程"/>
      <sheetName val="学校対抗選手"/>
      <sheetName val="学校対抗戦"/>
      <sheetName val="個人戦51・55"/>
      <sheetName val="個人戦60・65"/>
      <sheetName val="個人戦71・80"/>
      <sheetName val="個人戦92・125"/>
      <sheetName val="令和４組合せ資料"/>
      <sheetName val="成績表紙"/>
      <sheetName val="学校対抗階級"/>
      <sheetName val="学校対抗成績"/>
      <sheetName val="個人成績51・55"/>
      <sheetName val="個人成績60・65"/>
      <sheetName val="個人成績71・80"/>
      <sheetName val="個人成績92・125"/>
      <sheetName val="個人戦"/>
      <sheetName val="結果一覧"/>
      <sheetName val="賞状"/>
      <sheetName val="掲示学校"/>
      <sheetName val="掲示51・60"/>
      <sheetName val="掲示55・65"/>
      <sheetName val="掲示71・92"/>
      <sheetName val="掲示80・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51</v>
          </cell>
        </row>
        <row r="8">
          <cell r="C8">
            <v>55</v>
          </cell>
        </row>
        <row r="10">
          <cell r="C10">
            <v>60</v>
          </cell>
        </row>
        <row r="12">
          <cell r="C12">
            <v>65</v>
          </cell>
        </row>
        <row r="14">
          <cell r="C14">
            <v>71</v>
          </cell>
        </row>
        <row r="16">
          <cell r="C16">
            <v>80</v>
          </cell>
        </row>
        <row r="18">
          <cell r="C18">
            <v>125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workbookViewId="0">
      <selection activeCell="B15" sqref="B15"/>
    </sheetView>
  </sheetViews>
  <sheetFormatPr defaultRowHeight="13" x14ac:dyDescent="0.2"/>
  <cols>
    <col min="1" max="1" width="21.6328125" bestFit="1" customWidth="1"/>
  </cols>
  <sheetData>
    <row r="1" spans="1:5" x14ac:dyDescent="0.2">
      <c r="A1" t="s">
        <v>13</v>
      </c>
    </row>
    <row r="3" spans="1:5" x14ac:dyDescent="0.2">
      <c r="A3" t="s">
        <v>14</v>
      </c>
      <c r="B3">
        <v>3</v>
      </c>
      <c r="C3">
        <v>2</v>
      </c>
      <c r="D3">
        <v>1</v>
      </c>
      <c r="E3" s="2" t="s">
        <v>18</v>
      </c>
    </row>
    <row r="4" spans="1:5" x14ac:dyDescent="0.2">
      <c r="A4" t="s">
        <v>19</v>
      </c>
      <c r="B4" t="e">
        <f>COUNTIFS(#REF!,A4,#REF!,B3)</f>
        <v>#REF!</v>
      </c>
      <c r="C4" t="e">
        <f>COUNTIFS(#REF!,A4,#REF!,C3)</f>
        <v>#REF!</v>
      </c>
      <c r="D4" t="e">
        <f>COUNTIFS(#REF!,A4,#REF!,D3)</f>
        <v>#REF!</v>
      </c>
      <c r="E4" s="2" t="e">
        <f>SUM(B4:D4)</f>
        <v>#REF!</v>
      </c>
    </row>
    <row r="5" spans="1:5" x14ac:dyDescent="0.2">
      <c r="A5" t="s">
        <v>15</v>
      </c>
      <c r="B5" t="e">
        <f>COUNTIFS(#REF!,A5,#REF!,B3)</f>
        <v>#REF!</v>
      </c>
      <c r="C5" t="e">
        <f>COUNTIFS(#REF!,A5,#REF!,C3)</f>
        <v>#REF!</v>
      </c>
      <c r="D5" t="e">
        <f>COUNTIFS(#REF!,A5,#REF!,D3)</f>
        <v>#REF!</v>
      </c>
      <c r="E5" s="2" t="e">
        <f>SUM(B5:D5)</f>
        <v>#REF!</v>
      </c>
    </row>
    <row r="6" spans="1:5" x14ac:dyDescent="0.2">
      <c r="A6" t="s">
        <v>16</v>
      </c>
      <c r="B6" t="e">
        <f>COUNTIFS(#REF!,A6,#REF!,B3)</f>
        <v>#REF!</v>
      </c>
      <c r="C6" t="e">
        <f>COUNTIFS(#REF!,A6,#REF!,C3)</f>
        <v>#REF!</v>
      </c>
      <c r="D6" t="e">
        <f>COUNTIFS(#REF!,A6,#REF!,D3)</f>
        <v>#REF!</v>
      </c>
      <c r="E6" s="2" t="e">
        <f>SUM(B6:D6)</f>
        <v>#REF!</v>
      </c>
    </row>
    <row r="7" spans="1:5" x14ac:dyDescent="0.2">
      <c r="A7" t="s">
        <v>7</v>
      </c>
      <c r="B7" t="e">
        <f>COUNTIFS(#REF!,A7,#REF!,B3)</f>
        <v>#REF!</v>
      </c>
      <c r="C7" t="e">
        <f>COUNTIFS(#REF!,A7,#REF!,C3)</f>
        <v>#REF!</v>
      </c>
      <c r="D7" t="e">
        <f>COUNTIFS(#REF!,A7,#REF!,D3)</f>
        <v>#REF!</v>
      </c>
      <c r="E7" s="2" t="e">
        <f t="shared" ref="E7:E13" si="0">SUM(B7:D7)</f>
        <v>#REF!</v>
      </c>
    </row>
    <row r="8" spans="1:5" x14ac:dyDescent="0.2">
      <c r="A8" t="s">
        <v>17</v>
      </c>
      <c r="B8" t="e">
        <f>COUNTIFS(#REF!,A8,#REF!,B3)</f>
        <v>#REF!</v>
      </c>
      <c r="C8" t="e">
        <f>COUNTIFS(#REF!,A8,#REF!,C3)</f>
        <v>#REF!</v>
      </c>
      <c r="D8" t="e">
        <f>COUNTIFS(#REF!,A8,#REF!,D3)</f>
        <v>#REF!</v>
      </c>
      <c r="E8" s="2" t="e">
        <f t="shared" si="0"/>
        <v>#REF!</v>
      </c>
    </row>
    <row r="9" spans="1:5" x14ac:dyDescent="0.2">
      <c r="A9" t="s">
        <v>8</v>
      </c>
      <c r="B9" t="e">
        <f>COUNTIFS(#REF!,A9,#REF!,B3)</f>
        <v>#REF!</v>
      </c>
      <c r="C9" t="e">
        <f>COUNTIFS(#REF!,A9,#REF!,C3)</f>
        <v>#REF!</v>
      </c>
      <c r="D9" t="e">
        <f>COUNTIFS(#REF!,A9,#REF!,D3)</f>
        <v>#REF!</v>
      </c>
      <c r="E9" s="2" t="e">
        <f t="shared" si="0"/>
        <v>#REF!</v>
      </c>
    </row>
    <row r="10" spans="1:5" x14ac:dyDescent="0.2">
      <c r="A10" t="s">
        <v>12</v>
      </c>
      <c r="B10" t="e">
        <f>COUNTIFS(#REF!,A10,#REF!,B3)</f>
        <v>#REF!</v>
      </c>
      <c r="C10" t="e">
        <f>COUNTIFS(#REF!,A10,#REF!,C3)</f>
        <v>#REF!</v>
      </c>
      <c r="D10" t="e">
        <f>COUNTIFS(#REF!,A10,#REF!,D3)</f>
        <v>#REF!</v>
      </c>
      <c r="E10" s="2" t="e">
        <f t="shared" si="0"/>
        <v>#REF!</v>
      </c>
    </row>
    <row r="11" spans="1:5" x14ac:dyDescent="0.2">
      <c r="A11" t="s">
        <v>9</v>
      </c>
      <c r="B11" t="e">
        <f>COUNTIFS(#REF!,A11,#REF!,B3)</f>
        <v>#REF!</v>
      </c>
      <c r="C11" t="e">
        <f>COUNTIFS(#REF!,A11,#REF!,C3)</f>
        <v>#REF!</v>
      </c>
      <c r="D11" t="e">
        <f>COUNTIFS(#REF!,A11,#REF!,D3)</f>
        <v>#REF!</v>
      </c>
      <c r="E11" s="2" t="e">
        <f t="shared" si="0"/>
        <v>#REF!</v>
      </c>
    </row>
    <row r="12" spans="1:5" x14ac:dyDescent="0.2">
      <c r="A12" t="s">
        <v>10</v>
      </c>
      <c r="B12" t="e">
        <f>COUNTIFS(#REF!,A12,#REF!,B3)</f>
        <v>#REF!</v>
      </c>
      <c r="C12" t="e">
        <f>COUNTIFS(#REF!,A12,#REF!,C3)</f>
        <v>#REF!</v>
      </c>
      <c r="D12" t="e">
        <f>COUNTIFS(#REF!,A12,#REF!,D3)</f>
        <v>#REF!</v>
      </c>
      <c r="E12" s="2" t="e">
        <f t="shared" si="0"/>
        <v>#REF!</v>
      </c>
    </row>
    <row r="13" spans="1:5" x14ac:dyDescent="0.2">
      <c r="A13" t="s">
        <v>11</v>
      </c>
      <c r="B13" t="e">
        <f>COUNTIFS(#REF!,A13,#REF!,B3)</f>
        <v>#REF!</v>
      </c>
      <c r="C13" t="e">
        <f>COUNTIFS(#REF!,A13,#REF!,C3)</f>
        <v>#REF!</v>
      </c>
      <c r="D13" t="e">
        <f>COUNTIFS(#REF!,A13,#REF!,D3)</f>
        <v>#REF!</v>
      </c>
      <c r="E13" s="2" t="e">
        <f t="shared" si="0"/>
        <v>#REF!</v>
      </c>
    </row>
    <row r="14" spans="1:5" x14ac:dyDescent="0.2">
      <c r="A14" s="2" t="s">
        <v>18</v>
      </c>
      <c r="B14" s="2" t="e">
        <f>SUM(B4:B13)</f>
        <v>#REF!</v>
      </c>
      <c r="C14" s="2" t="e">
        <f>SUM(C4:C13)</f>
        <v>#REF!</v>
      </c>
      <c r="D14" s="2" t="e">
        <f>SUM(D4:D13)</f>
        <v>#REF!</v>
      </c>
      <c r="E14" s="2" t="e">
        <f>SUM(E4:E13)</f>
        <v>#REF!</v>
      </c>
    </row>
  </sheetData>
  <phoneticPr fontId="3"/>
  <pageMargins left="0.7" right="0.7" top="0.75" bottom="0.75" header="0.3" footer="0.3"/>
  <pageSetup paperSize="9" orientation="portrait" r:id="rId1"/>
  <ignoredErrors>
    <ignoredError sqref="B11:B13 D6:D1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0"/>
  <sheetViews>
    <sheetView topLeftCell="A6" zoomScaleNormal="100" workbookViewId="0">
      <selection activeCell="D59" sqref="D59"/>
    </sheetView>
  </sheetViews>
  <sheetFormatPr defaultRowHeight="13" x14ac:dyDescent="0.2"/>
  <cols>
    <col min="1" max="1" width="11.6328125" customWidth="1"/>
    <col min="2" max="2" width="11.6328125" bestFit="1" customWidth="1"/>
    <col min="3" max="3" width="18.36328125" bestFit="1" customWidth="1"/>
    <col min="6" max="6" width="9" style="99"/>
    <col min="7" max="7" width="9" customWidth="1"/>
    <col min="11" max="11" width="16.08984375" bestFit="1" customWidth="1"/>
  </cols>
  <sheetData>
    <row r="1" spans="1:13" x14ac:dyDescent="0.2">
      <c r="A1" t="s">
        <v>126</v>
      </c>
      <c r="C1" s="3" t="s">
        <v>127</v>
      </c>
      <c r="D1" s="5" t="s">
        <v>129</v>
      </c>
      <c r="E1" s="4">
        <v>60</v>
      </c>
      <c r="F1" s="99" t="s">
        <v>130</v>
      </c>
      <c r="G1" s="4"/>
      <c r="H1" s="4"/>
      <c r="I1" s="57" t="s">
        <v>480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8" t="s">
        <v>137</v>
      </c>
      <c r="B2" s="288" t="s">
        <v>227</v>
      </c>
      <c r="C2" s="288" t="s">
        <v>235</v>
      </c>
      <c r="D2" s="102"/>
      <c r="E2" s="102"/>
      <c r="F2" s="122"/>
      <c r="G2" s="102"/>
      <c r="H2" s="80"/>
      <c r="I2" s="58" t="s">
        <v>335</v>
      </c>
      <c r="J2" s="59" t="s">
        <v>137</v>
      </c>
      <c r="K2" s="59" t="str">
        <f>VLOOKUP($J2,$A$2:$C$100,2,FALSE)</f>
        <v>いなべ総合</v>
      </c>
      <c r="L2" s="59" t="str">
        <f>VLOOKUP($J2,$A$2:$C$100,3,FALSE)</f>
        <v>佐藤聖優</v>
      </c>
      <c r="M2" s="59">
        <f>VLOOKUP(L2,'R6選手登録リスト (計量)'!$C$2:$F$149,4,FALSE)</f>
        <v>3</v>
      </c>
    </row>
    <row r="3" spans="1:13" ht="14" thickTop="1" thickBot="1" x14ac:dyDescent="0.25">
      <c r="A3" s="288"/>
      <c r="B3" s="288"/>
      <c r="C3" s="288"/>
      <c r="D3" s="109" t="s">
        <v>544</v>
      </c>
      <c r="E3" s="114"/>
      <c r="F3" s="122"/>
      <c r="G3" s="102"/>
      <c r="H3" s="80"/>
      <c r="I3" s="58" t="s">
        <v>336</v>
      </c>
      <c r="J3" s="59">
        <v>57</v>
      </c>
      <c r="K3" s="59" t="str">
        <f t="shared" ref="K3:K5" si="0">VLOOKUP($J3,$A$2:$C$100,2,FALSE)</f>
        <v>いなべ総合</v>
      </c>
      <c r="L3" s="59" t="str">
        <f t="shared" ref="L3:L5" si="1">VLOOKUP($J3,$A$2:$C$100,3,FALSE)</f>
        <v>山野大輝</v>
      </c>
      <c r="M3" s="59">
        <f>VLOOKUP(L3,'R6選手登録リスト (計量)'!$C$2:$F$149,4,FALSE)</f>
        <v>1</v>
      </c>
    </row>
    <row r="4" spans="1:13" ht="13.5" thickTop="1" x14ac:dyDescent="0.2">
      <c r="A4" s="289">
        <v>32</v>
      </c>
      <c r="B4" s="288" t="s">
        <v>223</v>
      </c>
      <c r="C4" s="288" t="s">
        <v>236</v>
      </c>
      <c r="D4" s="104" t="s">
        <v>550</v>
      </c>
      <c r="E4" s="126" t="s">
        <v>544</v>
      </c>
      <c r="F4" s="158"/>
      <c r="G4" s="102"/>
      <c r="H4" s="80"/>
      <c r="I4" s="58" t="s">
        <v>337</v>
      </c>
      <c r="J4" s="59">
        <v>49</v>
      </c>
      <c r="K4" s="59" t="str">
        <f t="shared" si="0"/>
        <v>四日市四郷</v>
      </c>
      <c r="L4" s="59" t="str">
        <f t="shared" si="1"/>
        <v>金本樹</v>
      </c>
      <c r="M4" s="59">
        <f>VLOOKUP(L4,'R6選手登録リスト (計量)'!$C$2:$F$149,4,FALSE)</f>
        <v>3</v>
      </c>
    </row>
    <row r="5" spans="1:13" ht="13.5" thickBot="1" x14ac:dyDescent="0.25">
      <c r="A5" s="289"/>
      <c r="B5" s="288"/>
      <c r="C5" s="288"/>
      <c r="D5" s="103"/>
      <c r="E5" s="122" t="s">
        <v>580</v>
      </c>
      <c r="F5" s="137"/>
      <c r="G5" s="102"/>
      <c r="H5" s="80"/>
      <c r="I5" s="58" t="s">
        <v>337</v>
      </c>
      <c r="J5" s="59" t="s">
        <v>245</v>
      </c>
      <c r="K5" s="59" t="str">
        <f t="shared" si="0"/>
        <v>朝明</v>
      </c>
      <c r="L5" s="59" t="str">
        <f t="shared" si="1"/>
        <v>伊藤翔愛</v>
      </c>
      <c r="M5" s="59">
        <f>VLOOKUP(L5,'R6選手登録リスト (計量)'!$C$2:$F$149,4,FALSE)</f>
        <v>3</v>
      </c>
    </row>
    <row r="6" spans="1:13" ht="14" thickTop="1" thickBot="1" x14ac:dyDescent="0.25">
      <c r="A6" s="289">
        <v>49</v>
      </c>
      <c r="B6" s="288" t="s">
        <v>202</v>
      </c>
      <c r="C6" s="288" t="s">
        <v>237</v>
      </c>
      <c r="D6" s="102"/>
      <c r="E6" s="124"/>
      <c r="F6" s="160" t="s">
        <v>544</v>
      </c>
      <c r="G6" s="144"/>
      <c r="H6" s="80"/>
      <c r="I6" s="3"/>
      <c r="J6" s="3"/>
      <c r="K6" s="3"/>
      <c r="L6" s="3"/>
      <c r="M6" s="3"/>
    </row>
    <row r="7" spans="1:13" ht="14" thickTop="1" thickBot="1" x14ac:dyDescent="0.25">
      <c r="A7" s="289"/>
      <c r="B7" s="288"/>
      <c r="C7" s="288"/>
      <c r="D7" s="109" t="s">
        <v>544</v>
      </c>
      <c r="E7" s="125"/>
      <c r="F7" s="122" t="s">
        <v>597</v>
      </c>
      <c r="G7" s="144"/>
      <c r="H7" s="80"/>
      <c r="I7" s="3"/>
      <c r="J7" s="3"/>
      <c r="K7" s="3"/>
      <c r="L7" s="3"/>
      <c r="M7" s="3"/>
    </row>
    <row r="8" spans="1:13" ht="13.5" thickTop="1" x14ac:dyDescent="0.2">
      <c r="A8" s="289" t="s">
        <v>239</v>
      </c>
      <c r="B8" s="288" t="s">
        <v>202</v>
      </c>
      <c r="C8" s="288" t="s">
        <v>238</v>
      </c>
      <c r="D8" s="104" t="s">
        <v>551</v>
      </c>
      <c r="E8" s="122"/>
      <c r="F8" s="122"/>
      <c r="G8" s="144"/>
      <c r="H8" s="80"/>
      <c r="I8" s="57" t="s">
        <v>481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3.5" thickBot="1" x14ac:dyDescent="0.25">
      <c r="A9" s="289"/>
      <c r="B9" s="288"/>
      <c r="C9" s="288"/>
      <c r="D9" s="102"/>
      <c r="E9" s="122"/>
      <c r="F9" s="122"/>
      <c r="G9" s="114"/>
      <c r="H9" s="80"/>
      <c r="I9" s="58" t="s">
        <v>335</v>
      </c>
      <c r="J9" s="59" t="s">
        <v>247</v>
      </c>
      <c r="K9" s="59" t="str">
        <f>VLOOKUP($J9,$A$2:$C$100,2,FALSE)</f>
        <v>いなべ総合</v>
      </c>
      <c r="L9" s="59" t="str">
        <f>VLOOKUP($J9,$A$2:$C$100,3,FALSE)</f>
        <v>弓矢翔太</v>
      </c>
      <c r="M9" s="59">
        <f>VLOOKUP(L9,'R6選手登録リスト (計量)'!$C$2:$F$149,4,FALSE)</f>
        <v>2</v>
      </c>
    </row>
    <row r="10" spans="1:13" ht="13.5" thickTop="1" x14ac:dyDescent="0.2">
      <c r="A10" s="289" t="s">
        <v>241</v>
      </c>
      <c r="B10" s="288" t="s">
        <v>217</v>
      </c>
      <c r="C10" s="288" t="s">
        <v>240</v>
      </c>
      <c r="D10" s="101"/>
      <c r="E10" s="122"/>
      <c r="F10" s="124"/>
      <c r="G10" s="102"/>
      <c r="H10" s="80"/>
      <c r="I10" s="58" t="s">
        <v>336</v>
      </c>
      <c r="J10" s="59" t="s">
        <v>252</v>
      </c>
      <c r="K10" s="59" t="str">
        <f t="shared" ref="K10:K12" si="2">VLOOKUP($J10,$A$2:$C$100,2,FALSE)</f>
        <v>朝明</v>
      </c>
      <c r="L10" s="59" t="str">
        <f t="shared" ref="L10:L12" si="3">VLOOKUP($J10,$A$2:$C$100,3,FALSE)</f>
        <v>髙塚響生</v>
      </c>
      <c r="M10" s="59">
        <f>VLOOKUP(L10,'R6選手登録リスト (計量)'!$C$2:$F$149,4,FALSE)</f>
        <v>3</v>
      </c>
    </row>
    <row r="11" spans="1:13" ht="13.5" thickBot="1" x14ac:dyDescent="0.25">
      <c r="A11" s="289"/>
      <c r="B11" s="288"/>
      <c r="C11" s="288"/>
      <c r="D11" s="106" t="s">
        <v>538</v>
      </c>
      <c r="E11" s="127"/>
      <c r="F11" s="124"/>
      <c r="G11" s="102"/>
      <c r="H11" s="80"/>
      <c r="I11" s="58" t="s">
        <v>337</v>
      </c>
      <c r="J11" s="59">
        <v>116</v>
      </c>
      <c r="K11" s="59" t="str">
        <f t="shared" si="2"/>
        <v>松阪工業</v>
      </c>
      <c r="L11" s="59" t="str">
        <f t="shared" si="3"/>
        <v>前田瑳夢</v>
      </c>
      <c r="M11" s="59">
        <f>VLOOKUP(L11,'R6選手登録リスト (計量)'!$C$2:$F$149,4,FALSE)</f>
        <v>2</v>
      </c>
    </row>
    <row r="12" spans="1:13" ht="14" thickTop="1" thickBot="1" x14ac:dyDescent="0.25">
      <c r="A12" s="289">
        <v>57</v>
      </c>
      <c r="B12" s="288" t="s">
        <v>227</v>
      </c>
      <c r="C12" s="288" t="s">
        <v>242</v>
      </c>
      <c r="D12" s="108" t="s">
        <v>552</v>
      </c>
      <c r="E12" s="122" t="s">
        <v>581</v>
      </c>
      <c r="F12" s="159"/>
      <c r="G12" s="102"/>
      <c r="H12" s="80"/>
      <c r="I12" s="58" t="s">
        <v>337</v>
      </c>
      <c r="J12" s="59" t="s">
        <v>135</v>
      </c>
      <c r="K12" s="59" t="str">
        <f t="shared" si="2"/>
        <v>四日市四郷</v>
      </c>
      <c r="L12" s="59" t="str">
        <f t="shared" si="3"/>
        <v>吉村ガブリエル</v>
      </c>
      <c r="M12" s="59">
        <f>VLOOKUP(L12,'R6選手登録リスト (計量)'!$C$2:$F$149,4,FALSE)</f>
        <v>3</v>
      </c>
    </row>
    <row r="13" spans="1:13" ht="14" thickTop="1" thickBot="1" x14ac:dyDescent="0.25">
      <c r="A13" s="289"/>
      <c r="B13" s="288"/>
      <c r="C13" s="288"/>
      <c r="D13" s="102"/>
      <c r="E13" s="122" t="s">
        <v>549</v>
      </c>
      <c r="F13" s="125"/>
      <c r="G13" s="102"/>
      <c r="H13" s="80"/>
    </row>
    <row r="14" spans="1:13" ht="13.5" thickTop="1" x14ac:dyDescent="0.2">
      <c r="A14" s="289">
        <v>104</v>
      </c>
      <c r="B14" s="288" t="s">
        <v>223</v>
      </c>
      <c r="C14" s="288" t="s">
        <v>243</v>
      </c>
      <c r="D14" s="102"/>
      <c r="E14" s="124"/>
      <c r="F14" s="122"/>
      <c r="G14" s="102"/>
      <c r="H14" s="80"/>
    </row>
    <row r="15" spans="1:13" ht="13.5" thickBot="1" x14ac:dyDescent="0.25">
      <c r="A15" s="289"/>
      <c r="B15" s="288"/>
      <c r="C15" s="288"/>
      <c r="D15" s="106" t="s">
        <v>532</v>
      </c>
      <c r="E15" s="139"/>
      <c r="F15" s="122"/>
      <c r="G15" s="102"/>
      <c r="H15" s="80"/>
    </row>
    <row r="16" spans="1:13" ht="14" thickTop="1" thickBot="1" x14ac:dyDescent="0.25">
      <c r="A16" s="289" t="s">
        <v>245</v>
      </c>
      <c r="B16" s="288" t="s">
        <v>217</v>
      </c>
      <c r="C16" s="288" t="s">
        <v>244</v>
      </c>
      <c r="D16" s="108" t="s">
        <v>553</v>
      </c>
      <c r="E16" s="102"/>
      <c r="F16" s="122"/>
      <c r="G16" s="102"/>
      <c r="H16" s="80"/>
    </row>
    <row r="17" spans="1:8" ht="13.5" thickTop="1" x14ac:dyDescent="0.2">
      <c r="A17" s="289"/>
      <c r="B17" s="288"/>
      <c r="C17" s="288"/>
      <c r="D17" s="102"/>
      <c r="E17" s="102"/>
      <c r="F17" s="122"/>
      <c r="G17" s="102"/>
      <c r="H17" s="80"/>
    </row>
    <row r="18" spans="1:8" x14ac:dyDescent="0.2">
      <c r="A18" s="289"/>
      <c r="B18" s="288"/>
      <c r="C18" s="288"/>
      <c r="D18" s="4"/>
      <c r="E18" s="4"/>
      <c r="F18" s="121"/>
      <c r="G18" s="4"/>
      <c r="H18" s="4"/>
    </row>
    <row r="19" spans="1:8" x14ac:dyDescent="0.2">
      <c r="A19" s="289"/>
      <c r="B19" s="288"/>
      <c r="C19" s="288"/>
      <c r="D19" s="4"/>
      <c r="E19" s="4"/>
      <c r="F19" s="121"/>
      <c r="G19" s="4"/>
      <c r="H19" s="4"/>
    </row>
    <row r="20" spans="1:8" x14ac:dyDescent="0.2">
      <c r="A20" s="289"/>
      <c r="B20" s="288"/>
      <c r="C20" s="288"/>
      <c r="D20" s="4"/>
      <c r="E20" s="4"/>
      <c r="F20" s="121"/>
      <c r="G20" s="4"/>
      <c r="H20" s="4"/>
    </row>
    <row r="21" spans="1:8" x14ac:dyDescent="0.2">
      <c r="A21" s="289"/>
      <c r="B21" s="288"/>
      <c r="C21" s="288"/>
      <c r="D21" s="4"/>
      <c r="E21" s="4"/>
      <c r="F21" s="121"/>
      <c r="G21" s="4"/>
      <c r="H21" s="4"/>
    </row>
    <row r="24" spans="1:8" x14ac:dyDescent="0.2">
      <c r="A24" t="s">
        <v>126</v>
      </c>
      <c r="C24" s="3" t="s">
        <v>127</v>
      </c>
      <c r="D24" s="5" t="s">
        <v>129</v>
      </c>
      <c r="E24" s="4">
        <v>65</v>
      </c>
      <c r="F24" s="99" t="s">
        <v>130</v>
      </c>
      <c r="G24" s="4"/>
    </row>
    <row r="25" spans="1:8" ht="13.5" thickBot="1" x14ac:dyDescent="0.25">
      <c r="A25" s="289" t="s">
        <v>247</v>
      </c>
      <c r="B25" s="288" t="s">
        <v>227</v>
      </c>
      <c r="C25" s="288" t="s">
        <v>246</v>
      </c>
      <c r="D25" s="102"/>
      <c r="E25" s="102"/>
      <c r="F25" s="122"/>
      <c r="G25" s="102"/>
      <c r="H25" s="78"/>
    </row>
    <row r="26" spans="1:8" ht="14" thickTop="1" thickBot="1" x14ac:dyDescent="0.25">
      <c r="A26" s="289"/>
      <c r="B26" s="288"/>
      <c r="C26" s="288"/>
      <c r="D26" s="117"/>
      <c r="E26" s="123" t="s">
        <v>544</v>
      </c>
      <c r="F26" s="137"/>
      <c r="G26" s="102"/>
      <c r="H26" s="78"/>
    </row>
    <row r="27" spans="1:8" ht="13.5" thickTop="1" x14ac:dyDescent="0.2">
      <c r="A27" s="289">
        <v>79</v>
      </c>
      <c r="B27" s="288" t="s">
        <v>248</v>
      </c>
      <c r="C27" s="288" t="s">
        <v>613</v>
      </c>
      <c r="D27" s="102"/>
      <c r="E27" s="124" t="s">
        <v>537</v>
      </c>
      <c r="F27" s="126" t="s">
        <v>599</v>
      </c>
      <c r="G27" s="144"/>
      <c r="H27" s="78"/>
    </row>
    <row r="28" spans="1:8" ht="13.5" thickBot="1" x14ac:dyDescent="0.25">
      <c r="A28" s="289"/>
      <c r="B28" s="288"/>
      <c r="C28" s="288"/>
      <c r="D28" s="106" t="s">
        <v>554</v>
      </c>
      <c r="E28" s="124"/>
      <c r="F28" s="122" t="s">
        <v>598</v>
      </c>
      <c r="G28" s="144"/>
      <c r="H28" s="78"/>
    </row>
    <row r="29" spans="1:8" ht="14" thickTop="1" thickBot="1" x14ac:dyDescent="0.25">
      <c r="A29" s="289">
        <v>116</v>
      </c>
      <c r="B29" s="288" t="s">
        <v>223</v>
      </c>
      <c r="C29" s="288" t="s">
        <v>250</v>
      </c>
      <c r="D29" s="115" t="s">
        <v>555</v>
      </c>
      <c r="E29" s="145"/>
      <c r="F29" s="122"/>
      <c r="G29" s="144"/>
      <c r="H29" s="78"/>
    </row>
    <row r="30" spans="1:8" ht="14" thickTop="1" thickBot="1" x14ac:dyDescent="0.25">
      <c r="A30" s="289"/>
      <c r="B30" s="288"/>
      <c r="C30" s="288"/>
      <c r="D30" s="102"/>
      <c r="E30" s="122"/>
      <c r="F30" s="122"/>
      <c r="G30" s="114"/>
      <c r="H30" s="78"/>
    </row>
    <row r="31" spans="1:8" ht="14" thickTop="1" thickBot="1" x14ac:dyDescent="0.25">
      <c r="A31" s="289" t="s">
        <v>252</v>
      </c>
      <c r="B31" s="288" t="s">
        <v>217</v>
      </c>
      <c r="C31" s="288" t="s">
        <v>251</v>
      </c>
      <c r="D31" s="102"/>
      <c r="E31" s="122"/>
      <c r="F31" s="124"/>
      <c r="G31" s="102"/>
      <c r="H31" s="78"/>
    </row>
    <row r="32" spans="1:8" ht="14" thickTop="1" thickBot="1" x14ac:dyDescent="0.25">
      <c r="A32" s="289"/>
      <c r="B32" s="288"/>
      <c r="C32" s="288"/>
      <c r="D32" s="109" t="s">
        <v>534</v>
      </c>
      <c r="E32" s="137"/>
      <c r="F32" s="124"/>
      <c r="G32" s="102"/>
      <c r="H32" s="78"/>
    </row>
    <row r="33" spans="1:8" ht="13.5" thickTop="1" x14ac:dyDescent="0.2">
      <c r="A33" s="289">
        <v>129</v>
      </c>
      <c r="B33" s="288" t="s">
        <v>253</v>
      </c>
      <c r="C33" s="288" t="s">
        <v>254</v>
      </c>
      <c r="D33" s="104" t="s">
        <v>556</v>
      </c>
      <c r="E33" s="122" t="s">
        <v>582</v>
      </c>
      <c r="F33" s="159"/>
      <c r="G33" s="102"/>
      <c r="H33" s="78"/>
    </row>
    <row r="34" spans="1:8" ht="13.5" thickBot="1" x14ac:dyDescent="0.25">
      <c r="A34" s="289"/>
      <c r="B34" s="288"/>
      <c r="C34" s="288"/>
      <c r="D34" s="102"/>
      <c r="E34" s="122" t="s">
        <v>583</v>
      </c>
      <c r="F34" s="125"/>
      <c r="G34" s="102"/>
      <c r="H34" s="78"/>
    </row>
    <row r="35" spans="1:8" ht="13.5" thickTop="1" x14ac:dyDescent="0.2">
      <c r="A35" s="289">
        <v>140</v>
      </c>
      <c r="B35" s="288" t="s">
        <v>202</v>
      </c>
      <c r="C35" s="288" t="s">
        <v>255</v>
      </c>
      <c r="D35" s="102"/>
      <c r="E35" s="124"/>
      <c r="F35" s="122"/>
      <c r="G35" s="102"/>
      <c r="H35" s="78"/>
    </row>
    <row r="36" spans="1:8" ht="13.5" thickBot="1" x14ac:dyDescent="0.25">
      <c r="A36" s="289"/>
      <c r="B36" s="288"/>
      <c r="C36" s="288"/>
      <c r="D36" s="106" t="s">
        <v>538</v>
      </c>
      <c r="E36" s="139"/>
      <c r="F36" s="122"/>
      <c r="G36" s="102"/>
      <c r="H36" s="78"/>
    </row>
    <row r="37" spans="1:8" ht="14" thickTop="1" thickBot="1" x14ac:dyDescent="0.25">
      <c r="A37" s="289" t="s">
        <v>135</v>
      </c>
      <c r="B37" s="288" t="s">
        <v>202</v>
      </c>
      <c r="C37" s="288" t="s">
        <v>256</v>
      </c>
      <c r="D37" s="108" t="s">
        <v>557</v>
      </c>
      <c r="E37" s="102"/>
      <c r="F37" s="122"/>
      <c r="G37" s="102"/>
      <c r="H37" s="78"/>
    </row>
    <row r="38" spans="1:8" ht="13.5" thickTop="1" x14ac:dyDescent="0.2">
      <c r="A38" s="289"/>
      <c r="B38" s="288"/>
      <c r="C38" s="288"/>
      <c r="D38" s="102"/>
      <c r="E38" s="102"/>
      <c r="F38" s="122"/>
      <c r="G38" s="102"/>
      <c r="H38" s="78"/>
    </row>
    <row r="39" spans="1:8" x14ac:dyDescent="0.2">
      <c r="A39" s="289"/>
      <c r="B39" s="288"/>
      <c r="C39" s="288"/>
      <c r="D39" s="4"/>
      <c r="E39" s="4"/>
      <c r="F39" s="121"/>
      <c r="G39" s="4"/>
    </row>
    <row r="40" spans="1:8" x14ac:dyDescent="0.2">
      <c r="A40" s="289"/>
      <c r="B40" s="288"/>
      <c r="C40" s="288"/>
      <c r="D40" s="4"/>
      <c r="E40" s="4"/>
      <c r="F40" s="121"/>
      <c r="G40" s="4"/>
    </row>
  </sheetData>
  <mergeCells count="54">
    <mergeCell ref="B39:B40"/>
    <mergeCell ref="C39:C40"/>
    <mergeCell ref="B27:B28"/>
    <mergeCell ref="C27:C28"/>
    <mergeCell ref="C29:C30"/>
    <mergeCell ref="B31:B32"/>
    <mergeCell ref="C31:C32"/>
    <mergeCell ref="B35:B36"/>
    <mergeCell ref="C35:C36"/>
    <mergeCell ref="B33:B34"/>
    <mergeCell ref="C33:C34"/>
    <mergeCell ref="C25:C26"/>
    <mergeCell ref="B37:B38"/>
    <mergeCell ref="C37:C38"/>
    <mergeCell ref="B29:B30"/>
    <mergeCell ref="B25:B26"/>
    <mergeCell ref="A39:A40"/>
    <mergeCell ref="A27:A28"/>
    <mergeCell ref="A29:A30"/>
    <mergeCell ref="A31:A32"/>
    <mergeCell ref="A35:A36"/>
    <mergeCell ref="A18:A19"/>
    <mergeCell ref="A12:A13"/>
    <mergeCell ref="A25:A26"/>
    <mergeCell ref="A37:A38"/>
    <mergeCell ref="A20:A21"/>
    <mergeCell ref="A14:A15"/>
    <mergeCell ref="A16:A17"/>
    <mergeCell ref="A33:A34"/>
    <mergeCell ref="A4:A5"/>
    <mergeCell ref="A6:A7"/>
    <mergeCell ref="A8:A9"/>
    <mergeCell ref="A10:A11"/>
    <mergeCell ref="A2:A3"/>
    <mergeCell ref="C20:C21"/>
    <mergeCell ref="B8:B9"/>
    <mergeCell ref="C8:C9"/>
    <mergeCell ref="B14:B15"/>
    <mergeCell ref="C14:C15"/>
    <mergeCell ref="B10:B11"/>
    <mergeCell ref="C10:C11"/>
    <mergeCell ref="B16:B17"/>
    <mergeCell ref="C16:C17"/>
    <mergeCell ref="B18:B19"/>
    <mergeCell ref="C18:C19"/>
    <mergeCell ref="B12:B13"/>
    <mergeCell ref="C12:C13"/>
    <mergeCell ref="B20:B21"/>
    <mergeCell ref="B2:B3"/>
    <mergeCell ref="C2:C3"/>
    <mergeCell ref="B4:B5"/>
    <mergeCell ref="C4:C5"/>
    <mergeCell ref="B6:B7"/>
    <mergeCell ref="C6:C7"/>
  </mergeCells>
  <phoneticPr fontId="3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topLeftCell="A7" zoomScaleNormal="100" workbookViewId="0">
      <selection activeCell="D59" sqref="D59"/>
    </sheetView>
  </sheetViews>
  <sheetFormatPr defaultRowHeight="13" x14ac:dyDescent="0.2"/>
  <cols>
    <col min="1" max="1" width="11.6328125" customWidth="1"/>
    <col min="2" max="2" width="11.6328125" bestFit="1" customWidth="1"/>
    <col min="3" max="3" width="20.453125" bestFit="1" customWidth="1"/>
    <col min="5" max="6" width="9" style="99"/>
  </cols>
  <sheetData>
    <row r="1" spans="1:13" x14ac:dyDescent="0.2">
      <c r="A1" t="s">
        <v>126</v>
      </c>
      <c r="C1" s="3" t="s">
        <v>127</v>
      </c>
      <c r="D1" s="5" t="s">
        <v>129</v>
      </c>
      <c r="E1" s="121">
        <v>71</v>
      </c>
      <c r="F1" s="99" t="s">
        <v>130</v>
      </c>
      <c r="G1" s="4"/>
      <c r="I1" s="57" t="s">
        <v>479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9" t="s">
        <v>258</v>
      </c>
      <c r="B2" s="288" t="s">
        <v>227</v>
      </c>
      <c r="C2" s="288" t="s">
        <v>257</v>
      </c>
      <c r="D2" s="102"/>
      <c r="E2" s="122"/>
      <c r="F2" s="122"/>
      <c r="G2" s="102"/>
      <c r="H2" s="78"/>
      <c r="I2" s="58" t="s">
        <v>335</v>
      </c>
      <c r="J2" s="59" t="s">
        <v>258</v>
      </c>
      <c r="K2" s="59" t="str">
        <f>VLOOKUP($J2,$A$2:$C$100,2,FALSE)</f>
        <v>いなべ総合</v>
      </c>
      <c r="L2" s="59" t="str">
        <f>VLOOKUP($J2,$A$2:$C$100,3,FALSE)</f>
        <v>神谷樹生</v>
      </c>
      <c r="M2" s="59">
        <f>VLOOKUP(L2,'R6選手登録リスト (計量)'!$C$2:$F$149,4,FALSE)</f>
        <v>3</v>
      </c>
    </row>
    <row r="3" spans="1:13" ht="14" thickTop="1" thickBot="1" x14ac:dyDescent="0.25">
      <c r="A3" s="289"/>
      <c r="B3" s="288"/>
      <c r="C3" s="288"/>
      <c r="D3" s="117"/>
      <c r="E3" s="123" t="s">
        <v>544</v>
      </c>
      <c r="F3" s="137"/>
      <c r="G3" s="102"/>
      <c r="H3" s="78"/>
      <c r="I3" s="58" t="s">
        <v>336</v>
      </c>
      <c r="J3" s="59" t="s">
        <v>262</v>
      </c>
      <c r="K3" s="59" t="str">
        <f t="shared" ref="K3:K5" si="0">VLOOKUP($J3,$A$2:$C$100,2,FALSE)</f>
        <v>松阪工業</v>
      </c>
      <c r="L3" s="59" t="str">
        <f t="shared" ref="L3:L5" si="1">VLOOKUP($J3,$A$2:$C$100,3,FALSE)</f>
        <v>松丘眞英</v>
      </c>
      <c r="M3" s="59">
        <f>VLOOKUP(L3,'R6選手登録リスト (計量)'!$C$2:$F$149,4,FALSE)</f>
        <v>3</v>
      </c>
    </row>
    <row r="4" spans="1:13" ht="13.5" thickTop="1" x14ac:dyDescent="0.2">
      <c r="A4" s="289">
        <v>4</v>
      </c>
      <c r="B4" s="288" t="s">
        <v>202</v>
      </c>
      <c r="C4" s="288" t="s">
        <v>259</v>
      </c>
      <c r="D4" s="102"/>
      <c r="E4" s="124" t="s">
        <v>584</v>
      </c>
      <c r="F4" s="126" t="s">
        <v>566</v>
      </c>
      <c r="G4" s="144"/>
      <c r="H4" s="78"/>
      <c r="I4" s="58" t="s">
        <v>337</v>
      </c>
      <c r="J4" s="59">
        <v>48</v>
      </c>
      <c r="K4" s="59" t="str">
        <f t="shared" si="0"/>
        <v>四日市四郷</v>
      </c>
      <c r="L4" s="59" t="str">
        <f t="shared" si="1"/>
        <v>川村奏太郎</v>
      </c>
      <c r="M4" s="59">
        <f>VLOOKUP(L4,'R6選手登録リスト (計量)'!$C$2:$F$149,4,FALSE)</f>
        <v>2</v>
      </c>
    </row>
    <row r="5" spans="1:13" ht="13.5" thickBot="1" x14ac:dyDescent="0.25">
      <c r="A5" s="289"/>
      <c r="B5" s="288"/>
      <c r="C5" s="288"/>
      <c r="D5" s="106" t="s">
        <v>538</v>
      </c>
      <c r="E5" s="139"/>
      <c r="F5" s="122" t="s">
        <v>588</v>
      </c>
      <c r="G5" s="144"/>
      <c r="H5" s="78"/>
      <c r="I5" s="58" t="s">
        <v>337</v>
      </c>
      <c r="J5" s="59" t="s">
        <v>267</v>
      </c>
      <c r="K5" s="59" t="str">
        <f t="shared" si="0"/>
        <v>朝明</v>
      </c>
      <c r="L5" s="59" t="str">
        <f t="shared" si="1"/>
        <v>矢野暢崇</v>
      </c>
      <c r="M5" s="59">
        <f>VLOOKUP(L5,'R6選手登録リスト (計量)'!$C$2:$F$149,4,FALSE)</f>
        <v>2</v>
      </c>
    </row>
    <row r="6" spans="1:13" ht="14" thickTop="1" thickBot="1" x14ac:dyDescent="0.25">
      <c r="A6" s="289">
        <v>48</v>
      </c>
      <c r="B6" s="288" t="s">
        <v>202</v>
      </c>
      <c r="C6" s="288" t="s">
        <v>260</v>
      </c>
      <c r="D6" s="108" t="s">
        <v>558</v>
      </c>
      <c r="E6" s="122"/>
      <c r="F6" s="122"/>
      <c r="G6" s="144"/>
      <c r="H6" s="78"/>
      <c r="I6" s="3"/>
      <c r="J6" s="3"/>
      <c r="K6" s="3"/>
      <c r="L6" s="3"/>
      <c r="M6" s="3"/>
    </row>
    <row r="7" spans="1:13" ht="14" thickTop="1" thickBot="1" x14ac:dyDescent="0.25">
      <c r="A7" s="289"/>
      <c r="B7" s="288"/>
      <c r="C7" s="288"/>
      <c r="D7" s="102"/>
      <c r="E7" s="122"/>
      <c r="F7" s="122"/>
      <c r="G7" s="114"/>
      <c r="H7" s="78"/>
      <c r="I7" s="3"/>
      <c r="J7" s="3"/>
      <c r="K7" s="3"/>
      <c r="L7" s="3"/>
      <c r="M7" s="3"/>
    </row>
    <row r="8" spans="1:13" ht="14" thickTop="1" thickBot="1" x14ac:dyDescent="0.25">
      <c r="A8" s="289" t="s">
        <v>262</v>
      </c>
      <c r="B8" s="288" t="s">
        <v>223</v>
      </c>
      <c r="C8" s="288" t="s">
        <v>261</v>
      </c>
      <c r="D8" s="102"/>
      <c r="E8" s="122"/>
      <c r="F8" s="124"/>
      <c r="G8" s="102"/>
      <c r="H8" s="78"/>
      <c r="I8" s="57" t="s">
        <v>478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4" thickTop="1" thickBot="1" x14ac:dyDescent="0.25">
      <c r="A9" s="289"/>
      <c r="B9" s="288"/>
      <c r="C9" s="288"/>
      <c r="D9" s="109" t="s">
        <v>534</v>
      </c>
      <c r="E9" s="137"/>
      <c r="F9" s="124"/>
      <c r="G9" s="102"/>
      <c r="H9" s="78"/>
      <c r="I9" s="58" t="s">
        <v>335</v>
      </c>
      <c r="J9" s="59" t="s">
        <v>134</v>
      </c>
      <c r="K9" s="59" t="str">
        <f>VLOOKUP($J9,$A$2:$C$100,2,FALSE)</f>
        <v>いなべ総合</v>
      </c>
      <c r="L9" s="59" t="str">
        <f>VLOOKUP($J9,$A$2:$C$100,3,FALSE)</f>
        <v>山崎魁良</v>
      </c>
      <c r="M9" s="59">
        <f>VLOOKUP(L9,'R6選手登録リスト (計量)'!$C$2:$F$149,4,FALSE)</f>
        <v>2</v>
      </c>
    </row>
    <row r="10" spans="1:13" ht="13.5" thickTop="1" x14ac:dyDescent="0.2">
      <c r="A10" s="289">
        <v>66</v>
      </c>
      <c r="B10" s="288" t="s">
        <v>263</v>
      </c>
      <c r="C10" s="288" t="s">
        <v>264</v>
      </c>
      <c r="D10" s="104" t="s">
        <v>559</v>
      </c>
      <c r="E10" s="122" t="s">
        <v>585</v>
      </c>
      <c r="F10" s="159"/>
      <c r="G10" s="102"/>
      <c r="H10" s="78"/>
      <c r="I10" s="58" t="s">
        <v>336</v>
      </c>
      <c r="J10" s="59">
        <v>132</v>
      </c>
      <c r="K10" s="59" t="str">
        <f t="shared" ref="K10:K12" si="2">VLOOKUP($J10,$A$2:$C$100,2,FALSE)</f>
        <v>四日市四郷</v>
      </c>
      <c r="L10" s="59" t="str">
        <f t="shared" ref="L10:L12" si="3">VLOOKUP($J10,$A$2:$C$100,3,FALSE)</f>
        <v>川北崇太</v>
      </c>
      <c r="M10" s="59">
        <f>VLOOKUP(L10,'R6選手登録リスト (計量)'!$C$2:$F$149,4,FALSE)</f>
        <v>1</v>
      </c>
    </row>
    <row r="11" spans="1:13" ht="13.5" thickBot="1" x14ac:dyDescent="0.25">
      <c r="A11" s="289"/>
      <c r="B11" s="288"/>
      <c r="C11" s="288"/>
      <c r="D11" s="102"/>
      <c r="E11" s="122" t="s">
        <v>586</v>
      </c>
      <c r="F11" s="125"/>
      <c r="G11" s="102"/>
      <c r="H11" s="78"/>
      <c r="I11" s="58" t="s">
        <v>337</v>
      </c>
      <c r="J11" s="59">
        <v>119</v>
      </c>
      <c r="K11" s="59" t="str">
        <f t="shared" si="2"/>
        <v>四日市四郷</v>
      </c>
      <c r="L11" s="59" t="str">
        <f t="shared" si="3"/>
        <v>小林将丈</v>
      </c>
      <c r="M11" s="59">
        <f>VLOOKUP(L11,'R6選手登録リスト (計量)'!$C$2:$F$149,4,FALSE)</f>
        <v>3</v>
      </c>
    </row>
    <row r="12" spans="1:13" ht="13.5" thickTop="1" x14ac:dyDescent="0.2">
      <c r="A12" s="289">
        <v>67</v>
      </c>
      <c r="B12" s="288" t="s">
        <v>248</v>
      </c>
      <c r="C12" s="288" t="s">
        <v>265</v>
      </c>
      <c r="D12" s="102"/>
      <c r="E12" s="124"/>
      <c r="F12" s="122"/>
      <c r="G12" s="102"/>
      <c r="H12" s="78"/>
      <c r="I12" s="58" t="s">
        <v>337</v>
      </c>
      <c r="J12" s="59" t="s">
        <v>275</v>
      </c>
      <c r="K12" s="59" t="str">
        <f t="shared" si="2"/>
        <v>朝明</v>
      </c>
      <c r="L12" s="59" t="str">
        <f t="shared" si="3"/>
        <v>伊藤羚夢</v>
      </c>
      <c r="M12" s="59">
        <f>VLOOKUP(L12,'R6選手登録リスト (計量)'!$C$2:$F$149,4,FALSE)</f>
        <v>2</v>
      </c>
    </row>
    <row r="13" spans="1:13" ht="13.5" thickBot="1" x14ac:dyDescent="0.25">
      <c r="A13" s="289"/>
      <c r="B13" s="288"/>
      <c r="C13" s="288"/>
      <c r="D13" s="106" t="s">
        <v>538</v>
      </c>
      <c r="E13" s="139"/>
      <c r="F13" s="122"/>
      <c r="G13" s="102"/>
      <c r="H13" s="78"/>
    </row>
    <row r="14" spans="1:13" ht="14" thickTop="1" thickBot="1" x14ac:dyDescent="0.25">
      <c r="A14" s="289" t="s">
        <v>267</v>
      </c>
      <c r="B14" s="288" t="s">
        <v>217</v>
      </c>
      <c r="C14" s="288" t="s">
        <v>266</v>
      </c>
      <c r="D14" s="108" t="s">
        <v>560</v>
      </c>
      <c r="E14" s="122"/>
      <c r="F14" s="122"/>
      <c r="G14" s="102"/>
      <c r="H14" s="78"/>
    </row>
    <row r="15" spans="1:13" ht="13.5" thickTop="1" x14ac:dyDescent="0.2">
      <c r="A15" s="289"/>
      <c r="B15" s="288"/>
      <c r="C15" s="288"/>
      <c r="D15" s="102"/>
      <c r="E15" s="122"/>
      <c r="F15" s="122"/>
      <c r="G15" s="102"/>
      <c r="H15" s="78"/>
    </row>
    <row r="22" spans="1:8" x14ac:dyDescent="0.2">
      <c r="A22" t="s">
        <v>126</v>
      </c>
      <c r="C22" s="3" t="s">
        <v>127</v>
      </c>
      <c r="D22" s="5" t="s">
        <v>129</v>
      </c>
      <c r="E22" s="121">
        <v>80</v>
      </c>
      <c r="F22" s="99" t="s">
        <v>130</v>
      </c>
      <c r="G22" s="4"/>
    </row>
    <row r="23" spans="1:8" ht="13.5" thickBot="1" x14ac:dyDescent="0.25">
      <c r="A23" s="289" t="s">
        <v>134</v>
      </c>
      <c r="B23" s="288" t="s">
        <v>227</v>
      </c>
      <c r="C23" s="288" t="s">
        <v>268</v>
      </c>
      <c r="D23" s="102"/>
      <c r="E23" s="122"/>
      <c r="F23" s="122"/>
      <c r="G23" s="102"/>
      <c r="H23" s="78"/>
    </row>
    <row r="24" spans="1:8" ht="14" thickTop="1" thickBot="1" x14ac:dyDescent="0.25">
      <c r="A24" s="289"/>
      <c r="B24" s="288"/>
      <c r="C24" s="288"/>
      <c r="D24" s="117"/>
      <c r="E24" s="123" t="s">
        <v>544</v>
      </c>
      <c r="F24" s="137"/>
      <c r="G24" s="102"/>
      <c r="H24" s="78"/>
    </row>
    <row r="25" spans="1:8" ht="13.5" thickTop="1" x14ac:dyDescent="0.2">
      <c r="A25" s="289">
        <v>55</v>
      </c>
      <c r="B25" s="288" t="s">
        <v>217</v>
      </c>
      <c r="C25" s="288" t="s">
        <v>269</v>
      </c>
      <c r="D25" s="102"/>
      <c r="E25" s="124" t="s">
        <v>587</v>
      </c>
      <c r="F25" s="126" t="s">
        <v>600</v>
      </c>
      <c r="G25" s="144"/>
      <c r="H25" s="78"/>
    </row>
    <row r="26" spans="1:8" ht="13.5" thickBot="1" x14ac:dyDescent="0.25">
      <c r="A26" s="289"/>
      <c r="B26" s="288"/>
      <c r="C26" s="288"/>
      <c r="D26" s="106" t="s">
        <v>538</v>
      </c>
      <c r="E26" s="139"/>
      <c r="F26" s="122" t="s">
        <v>601</v>
      </c>
      <c r="G26" s="144"/>
      <c r="H26" s="78"/>
    </row>
    <row r="27" spans="1:8" ht="14" thickTop="1" thickBot="1" x14ac:dyDescent="0.25">
      <c r="A27" s="289">
        <v>119</v>
      </c>
      <c r="B27" s="288" t="s">
        <v>202</v>
      </c>
      <c r="C27" s="288" t="s">
        <v>270</v>
      </c>
      <c r="D27" s="108" t="s">
        <v>561</v>
      </c>
      <c r="E27" s="122"/>
      <c r="F27" s="122"/>
      <c r="G27" s="144"/>
      <c r="H27" s="78"/>
    </row>
    <row r="28" spans="1:8" ht="14" thickTop="1" thickBot="1" x14ac:dyDescent="0.25">
      <c r="A28" s="289"/>
      <c r="B28" s="288"/>
      <c r="C28" s="288"/>
      <c r="D28" s="102"/>
      <c r="E28" s="122"/>
      <c r="F28" s="122"/>
      <c r="G28" s="114"/>
      <c r="H28" s="78"/>
    </row>
    <row r="29" spans="1:8" ht="13.5" thickTop="1" x14ac:dyDescent="0.2">
      <c r="A29" s="289">
        <v>130</v>
      </c>
      <c r="B29" s="288" t="s">
        <v>248</v>
      </c>
      <c r="C29" s="288" t="s">
        <v>271</v>
      </c>
      <c r="D29" s="101"/>
      <c r="E29" s="122"/>
      <c r="F29" s="124"/>
      <c r="G29" s="102"/>
      <c r="H29" s="78"/>
    </row>
    <row r="30" spans="1:8" ht="13.5" thickBot="1" x14ac:dyDescent="0.25">
      <c r="A30" s="289"/>
      <c r="B30" s="288"/>
      <c r="C30" s="288"/>
      <c r="D30" s="106" t="s">
        <v>538</v>
      </c>
      <c r="E30" s="127"/>
      <c r="F30" s="124"/>
      <c r="G30" s="102"/>
      <c r="H30" s="78"/>
    </row>
    <row r="31" spans="1:8" ht="14" thickTop="1" thickBot="1" x14ac:dyDescent="0.25">
      <c r="A31" s="289">
        <v>132</v>
      </c>
      <c r="B31" s="288" t="s">
        <v>202</v>
      </c>
      <c r="C31" s="288" t="s">
        <v>272</v>
      </c>
      <c r="D31" s="108" t="s">
        <v>562</v>
      </c>
      <c r="E31" s="122" t="s">
        <v>566</v>
      </c>
      <c r="F31" s="159"/>
      <c r="G31" s="102"/>
      <c r="H31" s="78"/>
    </row>
    <row r="32" spans="1:8" ht="14" thickTop="1" thickBot="1" x14ac:dyDescent="0.25">
      <c r="A32" s="289"/>
      <c r="B32" s="288"/>
      <c r="C32" s="288"/>
      <c r="D32" s="102"/>
      <c r="E32" s="122" t="s">
        <v>588</v>
      </c>
      <c r="F32" s="125"/>
      <c r="G32" s="102"/>
      <c r="H32" s="78"/>
    </row>
    <row r="33" spans="1:8" ht="13.5" thickTop="1" x14ac:dyDescent="0.2">
      <c r="A33" s="288">
        <v>134</v>
      </c>
      <c r="B33" s="288" t="s">
        <v>202</v>
      </c>
      <c r="C33" s="288" t="s">
        <v>273</v>
      </c>
      <c r="D33" s="102"/>
      <c r="E33" s="124"/>
      <c r="F33" s="122"/>
      <c r="G33" s="102"/>
      <c r="H33" s="78"/>
    </row>
    <row r="34" spans="1:8" ht="13.5" thickBot="1" x14ac:dyDescent="0.25">
      <c r="A34" s="288"/>
      <c r="B34" s="288"/>
      <c r="C34" s="288"/>
      <c r="D34" s="106" t="s">
        <v>563</v>
      </c>
      <c r="E34" s="139"/>
      <c r="F34" s="122"/>
      <c r="G34" s="102"/>
      <c r="H34" s="78"/>
    </row>
    <row r="35" spans="1:8" ht="14" thickTop="1" thickBot="1" x14ac:dyDescent="0.25">
      <c r="A35" s="288" t="s">
        <v>275</v>
      </c>
      <c r="B35" s="288" t="s">
        <v>217</v>
      </c>
      <c r="C35" s="288" t="s">
        <v>274</v>
      </c>
      <c r="D35" s="108" t="s">
        <v>549</v>
      </c>
      <c r="E35" s="122"/>
      <c r="F35" s="122"/>
      <c r="G35" s="102"/>
      <c r="H35" s="78"/>
    </row>
    <row r="36" spans="1:8" ht="13.5" thickTop="1" x14ac:dyDescent="0.2">
      <c r="A36" s="288"/>
      <c r="B36" s="288"/>
      <c r="C36" s="288"/>
      <c r="D36" s="102"/>
      <c r="E36" s="122"/>
      <c r="F36" s="122"/>
      <c r="G36" s="102"/>
      <c r="H36" s="78"/>
    </row>
  </sheetData>
  <mergeCells count="42">
    <mergeCell ref="A33:A34"/>
    <mergeCell ref="B33:B34"/>
    <mergeCell ref="C33:C34"/>
    <mergeCell ref="A35:A36"/>
    <mergeCell ref="B35:B36"/>
    <mergeCell ref="C35:C36"/>
    <mergeCell ref="B27:B28"/>
    <mergeCell ref="C27:C28"/>
    <mergeCell ref="B29:B30"/>
    <mergeCell ref="C29:C30"/>
    <mergeCell ref="A31:A32"/>
    <mergeCell ref="B31:B32"/>
    <mergeCell ref="C31:C32"/>
    <mergeCell ref="B12:B13"/>
    <mergeCell ref="C12:C13"/>
    <mergeCell ref="B25:B26"/>
    <mergeCell ref="C25:C26"/>
    <mergeCell ref="B14:B15"/>
    <mergeCell ref="C14:C15"/>
    <mergeCell ref="B23:B24"/>
    <mergeCell ref="C23:C24"/>
    <mergeCell ref="A23:A24"/>
    <mergeCell ref="A27:A28"/>
    <mergeCell ref="A29:A30"/>
    <mergeCell ref="A12:A13"/>
    <mergeCell ref="A25:A26"/>
    <mergeCell ref="A14:A15"/>
    <mergeCell ref="A10:A11"/>
    <mergeCell ref="B10:B11"/>
    <mergeCell ref="B8:B9"/>
    <mergeCell ref="C8:C9"/>
    <mergeCell ref="A2:A3"/>
    <mergeCell ref="A6:A7"/>
    <mergeCell ref="A4:A5"/>
    <mergeCell ref="A8:A9"/>
    <mergeCell ref="B4:B5"/>
    <mergeCell ref="C4:C5"/>
    <mergeCell ref="B2:B3"/>
    <mergeCell ref="C2:C3"/>
    <mergeCell ref="B6:B7"/>
    <mergeCell ref="C6:C7"/>
    <mergeCell ref="C10:C11"/>
  </mergeCells>
  <phoneticPr fontId="3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topLeftCell="A14" zoomScaleNormal="100" workbookViewId="0">
      <selection activeCell="D59" sqref="D59"/>
    </sheetView>
  </sheetViews>
  <sheetFormatPr defaultRowHeight="13" x14ac:dyDescent="0.2"/>
  <cols>
    <col min="1" max="1" width="11.6328125" customWidth="1"/>
    <col min="2" max="2" width="11.6328125" bestFit="1" customWidth="1"/>
    <col min="3" max="3" width="20" bestFit="1" customWidth="1"/>
    <col min="7" max="7" width="9" style="99"/>
    <col min="10" max="10" width="16.08984375" bestFit="1" customWidth="1"/>
  </cols>
  <sheetData>
    <row r="1" spans="1:13" x14ac:dyDescent="0.2">
      <c r="A1" t="s">
        <v>126</v>
      </c>
      <c r="C1" s="3" t="s">
        <v>127</v>
      </c>
      <c r="D1" s="5" t="s">
        <v>129</v>
      </c>
      <c r="E1" s="4">
        <v>92</v>
      </c>
      <c r="F1" t="s">
        <v>130</v>
      </c>
      <c r="G1" s="121"/>
      <c r="I1" s="57" t="s">
        <v>477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9" t="s">
        <v>277</v>
      </c>
      <c r="B2" s="288" t="s">
        <v>223</v>
      </c>
      <c r="C2" s="288" t="s">
        <v>276</v>
      </c>
      <c r="D2" s="102"/>
      <c r="E2" s="102"/>
      <c r="F2" s="102"/>
      <c r="G2" s="122"/>
      <c r="H2" s="102"/>
      <c r="I2" s="58" t="s">
        <v>335</v>
      </c>
      <c r="J2" s="59">
        <v>87</v>
      </c>
      <c r="K2" s="59" t="str">
        <f>VLOOKUP($J2,$A$2:$C$100,2,FALSE)</f>
        <v>いなべ総合</v>
      </c>
      <c r="L2" s="59" t="str">
        <f>VLOOKUP($J2,$A$2:$C$100,3,FALSE)</f>
        <v>伊藤獅武</v>
      </c>
      <c r="M2" s="59">
        <f>VLOOKUP(L2,'R6選手登録リスト (計量)'!$C$2:$F$149,4,FALSE)</f>
        <v>3</v>
      </c>
    </row>
    <row r="3" spans="1:13" ht="14" thickTop="1" thickBot="1" x14ac:dyDescent="0.25">
      <c r="A3" s="289"/>
      <c r="B3" s="288"/>
      <c r="C3" s="288"/>
      <c r="D3" s="117"/>
      <c r="E3" s="109" t="s">
        <v>564</v>
      </c>
      <c r="F3" s="114"/>
      <c r="G3" s="122"/>
      <c r="H3" s="102"/>
      <c r="I3" s="58" t="s">
        <v>336</v>
      </c>
      <c r="J3" s="59" t="s">
        <v>277</v>
      </c>
      <c r="K3" s="59" t="str">
        <f t="shared" ref="K3:K5" si="0">VLOOKUP($J3,$A$2:$C$100,2,FALSE)</f>
        <v>松阪工業</v>
      </c>
      <c r="L3" s="59" t="str">
        <f t="shared" ref="L3:L5" si="1">VLOOKUP($J3,$A$2:$C$100,3,FALSE)</f>
        <v>松原脩真</v>
      </c>
      <c r="M3" s="59">
        <f>VLOOKUP(L3,'R6選手登録リスト (計量)'!$C$2:$F$149,4,FALSE)</f>
        <v>3</v>
      </c>
    </row>
    <row r="4" spans="1:13" ht="14" thickTop="1" thickBot="1" x14ac:dyDescent="0.25">
      <c r="A4" s="289">
        <v>7</v>
      </c>
      <c r="B4" s="288" t="s">
        <v>217</v>
      </c>
      <c r="C4" s="288" t="s">
        <v>278</v>
      </c>
      <c r="D4" s="102"/>
      <c r="E4" s="105" t="s">
        <v>565</v>
      </c>
      <c r="F4" s="126" t="s">
        <v>544</v>
      </c>
      <c r="G4" s="158"/>
      <c r="H4" s="102"/>
      <c r="I4" s="58" t="s">
        <v>337</v>
      </c>
      <c r="J4" s="59" t="s">
        <v>282</v>
      </c>
      <c r="K4" s="59" t="str">
        <f t="shared" si="0"/>
        <v>四日市四郷</v>
      </c>
      <c r="L4" s="59" t="str">
        <f t="shared" si="1"/>
        <v>一ノ瀬ナオキ</v>
      </c>
      <c r="M4" s="59">
        <f>VLOOKUP(L4,'R6選手登録リスト (計量)'!$C$2:$F$149,4,FALSE)</f>
        <v>3</v>
      </c>
    </row>
    <row r="5" spans="1:13" ht="14" thickTop="1" thickBot="1" x14ac:dyDescent="0.25">
      <c r="A5" s="289"/>
      <c r="B5" s="288"/>
      <c r="C5" s="288"/>
      <c r="D5" s="109" t="s">
        <v>534</v>
      </c>
      <c r="E5" s="110"/>
      <c r="F5" s="122" t="s">
        <v>589</v>
      </c>
      <c r="G5" s="158"/>
      <c r="H5" s="102"/>
      <c r="I5" s="58" t="s">
        <v>337</v>
      </c>
      <c r="J5" s="59">
        <v>118</v>
      </c>
      <c r="K5" s="59" t="str">
        <f t="shared" si="0"/>
        <v>四日市四郷</v>
      </c>
      <c r="L5" s="59" t="str">
        <f t="shared" si="1"/>
        <v>小栗聡太</v>
      </c>
      <c r="M5" s="59">
        <f>VLOOKUP(L5,'R6選手登録リスト (計量)'!$C$2:$F$149,4,FALSE)</f>
        <v>1</v>
      </c>
    </row>
    <row r="6" spans="1:13" ht="14" thickTop="1" thickBot="1" x14ac:dyDescent="0.25">
      <c r="A6" s="289">
        <v>13</v>
      </c>
      <c r="B6" s="288" t="s">
        <v>231</v>
      </c>
      <c r="C6" s="288" t="s">
        <v>279</v>
      </c>
      <c r="D6" s="104" t="s">
        <v>535</v>
      </c>
      <c r="E6" s="102"/>
      <c r="F6" s="122"/>
      <c r="G6" s="137"/>
      <c r="H6" s="102"/>
      <c r="I6" s="3"/>
      <c r="J6" s="3"/>
      <c r="K6" s="3"/>
      <c r="L6" s="3"/>
      <c r="M6" s="3"/>
    </row>
    <row r="7" spans="1:13" ht="13.5" thickTop="1" x14ac:dyDescent="0.2">
      <c r="A7" s="289"/>
      <c r="B7" s="288"/>
      <c r="C7" s="288"/>
      <c r="D7" s="102"/>
      <c r="E7" s="102"/>
      <c r="F7" s="124"/>
      <c r="G7" s="124" t="s">
        <v>602</v>
      </c>
      <c r="H7" s="102"/>
      <c r="I7" s="3"/>
      <c r="J7" s="3"/>
      <c r="K7" s="3"/>
      <c r="L7" s="3"/>
      <c r="M7" s="3"/>
    </row>
    <row r="8" spans="1:13" x14ac:dyDescent="0.2">
      <c r="A8" s="289">
        <v>17</v>
      </c>
      <c r="B8" s="288" t="s">
        <v>231</v>
      </c>
      <c r="C8" s="288" t="s">
        <v>280</v>
      </c>
      <c r="D8" s="101"/>
      <c r="E8" s="102"/>
      <c r="F8" s="124"/>
      <c r="G8" s="124" t="s">
        <v>603</v>
      </c>
      <c r="H8" s="102"/>
      <c r="I8" s="57" t="s">
        <v>476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3.5" thickBot="1" x14ac:dyDescent="0.25">
      <c r="A9" s="289"/>
      <c r="B9" s="288"/>
      <c r="C9" s="288"/>
      <c r="D9" s="102"/>
      <c r="E9" s="106" t="s">
        <v>567</v>
      </c>
      <c r="F9" s="139"/>
      <c r="G9" s="124"/>
      <c r="H9" s="102"/>
      <c r="I9" s="58" t="s">
        <v>335</v>
      </c>
      <c r="J9" s="59" t="s">
        <v>292</v>
      </c>
      <c r="K9" s="59" t="str">
        <f>VLOOKUP($J9,$A$2:$C$100,2,FALSE)</f>
        <v>朝明</v>
      </c>
      <c r="L9" s="59" t="str">
        <f>VLOOKUP($J9,$A$2:$C$100,3,FALSE)</f>
        <v>山中一平</v>
      </c>
      <c r="M9" s="59">
        <f>VLOOKUP(L9,'R6選手登録リスト (計量)'!$C$2:$F$149,4,FALSE)</f>
        <v>2</v>
      </c>
    </row>
    <row r="10" spans="1:13" ht="14" thickTop="1" thickBot="1" x14ac:dyDescent="0.25">
      <c r="A10" s="289" t="s">
        <v>282</v>
      </c>
      <c r="B10" s="288" t="s">
        <v>202</v>
      </c>
      <c r="C10" s="288" t="s">
        <v>281</v>
      </c>
      <c r="D10" s="115"/>
      <c r="E10" s="108" t="s">
        <v>568</v>
      </c>
      <c r="F10" s="122"/>
      <c r="G10" s="124"/>
      <c r="H10" s="102"/>
      <c r="I10" s="58" t="s">
        <v>336</v>
      </c>
      <c r="J10" s="59" t="s">
        <v>296</v>
      </c>
      <c r="K10" s="59" t="str">
        <f t="shared" ref="K10:K12" si="2">VLOOKUP($J10,$A$2:$C$100,2,FALSE)</f>
        <v>四日市四郷</v>
      </c>
      <c r="L10" s="59" t="str">
        <f t="shared" ref="L10:L12" si="3">VLOOKUP($J10,$A$2:$C$100,3,FALSE)</f>
        <v>秦野展吏</v>
      </c>
      <c r="M10" s="59">
        <f>VLOOKUP(L10,'R6選手登録リスト (計量)'!$C$2:$F$149,4,FALSE)</f>
        <v>3</v>
      </c>
    </row>
    <row r="11" spans="1:13" ht="13.5" thickTop="1" x14ac:dyDescent="0.2">
      <c r="A11" s="289"/>
      <c r="B11" s="288"/>
      <c r="C11" s="288"/>
      <c r="D11" s="102"/>
      <c r="E11" s="102"/>
      <c r="F11" s="122"/>
      <c r="G11" s="124"/>
      <c r="H11" s="107"/>
      <c r="I11" s="58" t="s">
        <v>337</v>
      </c>
      <c r="J11" s="59">
        <v>56</v>
      </c>
      <c r="K11" s="59" t="str">
        <f t="shared" si="2"/>
        <v>朝明</v>
      </c>
      <c r="L11" s="59" t="str">
        <f t="shared" si="3"/>
        <v>石橋柚希</v>
      </c>
      <c r="M11" s="59">
        <f>VLOOKUP(L11,'R6選手登録リスト (計量)'!$C$2:$F$149,4,FALSE)</f>
        <v>1</v>
      </c>
    </row>
    <row r="12" spans="1:13" ht="13.5" thickBot="1" x14ac:dyDescent="0.25">
      <c r="A12" s="289" t="s">
        <v>284</v>
      </c>
      <c r="B12" s="288" t="s">
        <v>202</v>
      </c>
      <c r="C12" s="288" t="s">
        <v>283</v>
      </c>
      <c r="D12" s="102"/>
      <c r="E12" s="102"/>
      <c r="F12" s="122"/>
      <c r="G12" s="124"/>
      <c r="H12" s="107"/>
      <c r="I12" s="58" t="s">
        <v>337</v>
      </c>
      <c r="J12" s="59">
        <v>96</v>
      </c>
      <c r="K12" s="59" t="str">
        <f t="shared" si="2"/>
        <v>四日市四郷</v>
      </c>
      <c r="L12" s="59" t="str">
        <f t="shared" si="3"/>
        <v>ベップルカス</v>
      </c>
      <c r="M12" s="59">
        <f>VLOOKUP(L12,'R6選手登録リスト (計量)'!$C$2:$F$149,4,FALSE)</f>
        <v>1</v>
      </c>
    </row>
    <row r="13" spans="1:13" ht="13.5" thickTop="1" x14ac:dyDescent="0.2">
      <c r="A13" s="289"/>
      <c r="B13" s="288"/>
      <c r="C13" s="288"/>
      <c r="D13" s="103"/>
      <c r="E13" s="106" t="s">
        <v>569</v>
      </c>
      <c r="F13" s="122"/>
      <c r="G13" s="122"/>
      <c r="H13" s="116"/>
    </row>
    <row r="14" spans="1:13" ht="13.5" thickBot="1" x14ac:dyDescent="0.25">
      <c r="A14" s="289">
        <v>75</v>
      </c>
      <c r="B14" s="288" t="s">
        <v>217</v>
      </c>
      <c r="C14" s="288" t="s">
        <v>285</v>
      </c>
      <c r="D14" s="102"/>
      <c r="E14" s="105" t="s">
        <v>570</v>
      </c>
      <c r="F14" s="126"/>
      <c r="G14" s="122"/>
      <c r="H14" s="144"/>
    </row>
    <row r="15" spans="1:13" ht="14" thickTop="1" thickBot="1" x14ac:dyDescent="0.25">
      <c r="A15" s="289"/>
      <c r="B15" s="288"/>
      <c r="C15" s="288"/>
      <c r="D15" s="106" t="s">
        <v>536</v>
      </c>
      <c r="E15" s="111"/>
      <c r="F15" s="145" t="s">
        <v>590</v>
      </c>
      <c r="G15" s="158"/>
      <c r="H15" s="144"/>
    </row>
    <row r="16" spans="1:13" ht="14" thickTop="1" thickBot="1" x14ac:dyDescent="0.25">
      <c r="A16" s="289">
        <v>87</v>
      </c>
      <c r="B16" s="288" t="s">
        <v>227</v>
      </c>
      <c r="C16" s="288" t="s">
        <v>286</v>
      </c>
      <c r="D16" s="108" t="s">
        <v>537</v>
      </c>
      <c r="E16" s="102"/>
      <c r="F16" s="122" t="s">
        <v>591</v>
      </c>
      <c r="G16" s="158"/>
      <c r="H16" s="144"/>
    </row>
    <row r="17" spans="1:8" ht="14" thickTop="1" thickBot="1" x14ac:dyDescent="0.25">
      <c r="A17" s="289"/>
      <c r="B17" s="288"/>
      <c r="C17" s="288"/>
      <c r="D17" s="102"/>
      <c r="E17" s="102"/>
      <c r="F17" s="122"/>
      <c r="G17" s="137"/>
      <c r="H17" s="144"/>
    </row>
    <row r="18" spans="1:8" ht="13.5" thickTop="1" x14ac:dyDescent="0.2">
      <c r="A18" s="289">
        <v>112</v>
      </c>
      <c r="B18" s="288" t="s">
        <v>263</v>
      </c>
      <c r="C18" s="288" t="s">
        <v>287</v>
      </c>
      <c r="D18" s="101"/>
      <c r="E18" s="102"/>
      <c r="F18" s="124"/>
      <c r="G18" s="122"/>
      <c r="H18" s="102"/>
    </row>
    <row r="19" spans="1:8" ht="13.5" thickBot="1" x14ac:dyDescent="0.25">
      <c r="A19" s="289"/>
      <c r="B19" s="288"/>
      <c r="C19" s="288"/>
      <c r="D19" s="106" t="s">
        <v>538</v>
      </c>
      <c r="E19" s="111"/>
      <c r="F19" s="124"/>
      <c r="G19" s="122"/>
      <c r="H19" s="102"/>
    </row>
    <row r="20" spans="1:8" ht="14" thickTop="1" thickBot="1" x14ac:dyDescent="0.25">
      <c r="A20" s="289">
        <v>118</v>
      </c>
      <c r="B20" s="288" t="s">
        <v>202</v>
      </c>
      <c r="C20" s="288" t="s">
        <v>288</v>
      </c>
      <c r="D20" s="108" t="s">
        <v>539</v>
      </c>
      <c r="E20" s="102" t="s">
        <v>571</v>
      </c>
      <c r="F20" s="125"/>
      <c r="G20" s="122"/>
      <c r="H20" s="102"/>
    </row>
    <row r="21" spans="1:8" ht="13.5" thickTop="1" x14ac:dyDescent="0.2">
      <c r="A21" s="289"/>
      <c r="B21" s="288"/>
      <c r="C21" s="288"/>
      <c r="D21" s="102"/>
      <c r="E21" s="105" t="s">
        <v>541</v>
      </c>
      <c r="F21" s="102"/>
      <c r="G21" s="122"/>
      <c r="H21" s="102"/>
    </row>
    <row r="22" spans="1:8" x14ac:dyDescent="0.2">
      <c r="A22" s="289" t="s">
        <v>290</v>
      </c>
      <c r="B22" s="288" t="s">
        <v>263</v>
      </c>
      <c r="C22" s="288" t="s">
        <v>289</v>
      </c>
      <c r="D22" s="101"/>
      <c r="E22" s="104"/>
      <c r="F22" s="102"/>
      <c r="G22" s="122"/>
      <c r="H22" s="102"/>
    </row>
    <row r="23" spans="1:8" x14ac:dyDescent="0.2">
      <c r="A23" s="289"/>
      <c r="B23" s="288"/>
      <c r="C23" s="288"/>
      <c r="D23" s="102"/>
      <c r="E23" s="102"/>
      <c r="F23" s="102"/>
      <c r="G23" s="122"/>
      <c r="H23" s="102"/>
    </row>
    <row r="24" spans="1:8" x14ac:dyDescent="0.2">
      <c r="A24" s="28"/>
      <c r="B24" s="1"/>
      <c r="C24" s="1"/>
      <c r="D24" s="4"/>
      <c r="E24" s="4"/>
      <c r="F24" s="4"/>
      <c r="G24" s="121"/>
    </row>
    <row r="25" spans="1:8" x14ac:dyDescent="0.2">
      <c r="A25" s="28"/>
      <c r="B25" s="1"/>
      <c r="C25" s="1"/>
      <c r="D25" s="4"/>
      <c r="E25" s="4"/>
      <c r="F25" s="4"/>
      <c r="G25" s="121"/>
    </row>
    <row r="28" spans="1:8" x14ac:dyDescent="0.2">
      <c r="A28" t="s">
        <v>126</v>
      </c>
      <c r="C28" s="3" t="s">
        <v>127</v>
      </c>
      <c r="D28" s="5" t="s">
        <v>129</v>
      </c>
      <c r="E28" s="4">
        <v>125</v>
      </c>
      <c r="F28" t="s">
        <v>130</v>
      </c>
    </row>
    <row r="29" spans="1:8" ht="13.5" thickBot="1" x14ac:dyDescent="0.25">
      <c r="A29" s="288" t="s">
        <v>292</v>
      </c>
      <c r="B29" s="288" t="s">
        <v>217</v>
      </c>
      <c r="C29" s="288" t="s">
        <v>291</v>
      </c>
      <c r="D29" s="102"/>
      <c r="E29" s="102"/>
      <c r="F29" s="102"/>
    </row>
    <row r="30" spans="1:8" ht="14" thickTop="1" thickBot="1" x14ac:dyDescent="0.25">
      <c r="A30" s="288"/>
      <c r="B30" s="288"/>
      <c r="C30" s="288"/>
      <c r="D30" s="123" t="s">
        <v>534</v>
      </c>
      <c r="E30" s="114"/>
      <c r="F30" s="102"/>
    </row>
    <row r="31" spans="1:8" ht="13.5" thickTop="1" x14ac:dyDescent="0.2">
      <c r="A31" s="288">
        <v>56</v>
      </c>
      <c r="B31" s="288" t="s">
        <v>217</v>
      </c>
      <c r="C31" s="288" t="s">
        <v>293</v>
      </c>
      <c r="D31" s="133" t="s">
        <v>568</v>
      </c>
      <c r="E31" s="126" t="s">
        <v>605</v>
      </c>
      <c r="F31" s="144"/>
    </row>
    <row r="32" spans="1:8" ht="13.5" thickBot="1" x14ac:dyDescent="0.25">
      <c r="A32" s="288"/>
      <c r="B32" s="288"/>
      <c r="C32" s="288"/>
      <c r="D32" s="148"/>
      <c r="E32" s="122" t="s">
        <v>549</v>
      </c>
      <c r="F32" s="114"/>
    </row>
    <row r="33" spans="1:6" ht="13.5" thickTop="1" x14ac:dyDescent="0.2">
      <c r="A33" s="288">
        <v>96</v>
      </c>
      <c r="B33" s="288" t="s">
        <v>202</v>
      </c>
      <c r="C33" s="288" t="s">
        <v>294</v>
      </c>
      <c r="D33" s="146"/>
      <c r="E33" s="124"/>
      <c r="F33" s="102"/>
    </row>
    <row r="34" spans="1:6" ht="13.5" thickBot="1" x14ac:dyDescent="0.25">
      <c r="A34" s="288"/>
      <c r="B34" s="288"/>
      <c r="C34" s="288"/>
      <c r="D34" s="132" t="s">
        <v>536</v>
      </c>
      <c r="E34" s="139"/>
      <c r="F34" s="102"/>
    </row>
    <row r="35" spans="1:6" ht="14" thickTop="1" thickBot="1" x14ac:dyDescent="0.25">
      <c r="A35" s="288" t="s">
        <v>296</v>
      </c>
      <c r="B35" s="288" t="s">
        <v>202</v>
      </c>
      <c r="C35" s="291" t="s">
        <v>295</v>
      </c>
      <c r="D35" s="128" t="s">
        <v>592</v>
      </c>
      <c r="E35" s="102"/>
      <c r="F35" s="102"/>
    </row>
    <row r="36" spans="1:6" ht="13.5" thickTop="1" x14ac:dyDescent="0.2">
      <c r="A36" s="288"/>
      <c r="B36" s="288"/>
      <c r="C36" s="291"/>
      <c r="D36" s="102"/>
      <c r="E36" s="102"/>
      <c r="F36" s="102"/>
    </row>
  </sheetData>
  <mergeCells count="45">
    <mergeCell ref="C20:C21"/>
    <mergeCell ref="A22:A23"/>
    <mergeCell ref="B22:B23"/>
    <mergeCell ref="C22:C23"/>
    <mergeCell ref="C14:C15"/>
    <mergeCell ref="A16:A17"/>
    <mergeCell ref="B16:B17"/>
    <mergeCell ref="C16:C17"/>
    <mergeCell ref="A18:A19"/>
    <mergeCell ref="B18:B19"/>
    <mergeCell ref="C18:C19"/>
    <mergeCell ref="B35:B36"/>
    <mergeCell ref="C35:C36"/>
    <mergeCell ref="A29:A30"/>
    <mergeCell ref="A31:A32"/>
    <mergeCell ref="A33:A34"/>
    <mergeCell ref="A35:A36"/>
    <mergeCell ref="B29:B30"/>
    <mergeCell ref="C29:C30"/>
    <mergeCell ref="B31:B32"/>
    <mergeCell ref="C31:C32"/>
    <mergeCell ref="B33:B34"/>
    <mergeCell ref="C33:C34"/>
    <mergeCell ref="A8:A9"/>
    <mergeCell ref="A6:A7"/>
    <mergeCell ref="A14:A15"/>
    <mergeCell ref="B14:B15"/>
    <mergeCell ref="A20:A21"/>
    <mergeCell ref="B20:B21"/>
    <mergeCell ref="B12:B13"/>
    <mergeCell ref="A12:A13"/>
    <mergeCell ref="A10:A11"/>
    <mergeCell ref="A2:A3"/>
    <mergeCell ref="B6:B7"/>
    <mergeCell ref="C6:C7"/>
    <mergeCell ref="B2:B3"/>
    <mergeCell ref="C2:C3"/>
    <mergeCell ref="A4:A5"/>
    <mergeCell ref="C12:C13"/>
    <mergeCell ref="B4:B5"/>
    <mergeCell ref="C4:C5"/>
    <mergeCell ref="B10:B11"/>
    <mergeCell ref="C10:C11"/>
    <mergeCell ref="B8:B9"/>
    <mergeCell ref="C8:C9"/>
  </mergeCells>
  <phoneticPr fontId="3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4"/>
  <sheetViews>
    <sheetView zoomScaleNormal="100" workbookViewId="0">
      <selection activeCell="E20" sqref="E20"/>
    </sheetView>
  </sheetViews>
  <sheetFormatPr defaultRowHeight="13" x14ac:dyDescent="0.2"/>
  <cols>
    <col min="1" max="1" width="11.6328125" customWidth="1"/>
    <col min="2" max="2" width="11.6328125" bestFit="1" customWidth="1"/>
    <col min="3" max="3" width="16.08984375" bestFit="1" customWidth="1"/>
    <col min="4" max="4" width="9.08984375" style="99" customWidth="1"/>
    <col min="5" max="9" width="9" style="99"/>
    <col min="11" max="11" width="16.08984375" bestFit="1" customWidth="1"/>
  </cols>
  <sheetData>
    <row r="1" spans="1:13" x14ac:dyDescent="0.2">
      <c r="A1" t="s">
        <v>126</v>
      </c>
      <c r="C1" s="32" t="s">
        <v>304</v>
      </c>
      <c r="D1" s="165" t="s">
        <v>129</v>
      </c>
      <c r="E1" s="121">
        <v>51</v>
      </c>
      <c r="F1" s="99" t="s">
        <v>130</v>
      </c>
      <c r="G1" s="121"/>
      <c r="I1" s="215" t="s">
        <v>468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9" t="s">
        <v>207</v>
      </c>
      <c r="B2" s="288" t="s">
        <v>217</v>
      </c>
      <c r="C2" s="288" t="s">
        <v>219</v>
      </c>
      <c r="D2" s="168"/>
      <c r="E2" s="168"/>
      <c r="F2" s="168"/>
      <c r="G2" s="168"/>
      <c r="I2" s="59" t="s">
        <v>335</v>
      </c>
      <c r="J2" s="59">
        <v>143</v>
      </c>
      <c r="K2" s="59" t="str">
        <f>VLOOKUP($J2,$A$2:$C$100,2,FALSE)</f>
        <v>松阪工業</v>
      </c>
      <c r="L2" s="59" t="str">
        <f>VLOOKUP($J2,$A$2:$C$100,3,FALSE)</f>
        <v>前田慶次</v>
      </c>
      <c r="M2" s="59">
        <f>VLOOKUP(L2,'R6選手登録リスト (計量)'!$C$2:$F$149,4,FALSE)</f>
        <v>1</v>
      </c>
    </row>
    <row r="3" spans="1:13" ht="14" thickTop="1" thickBot="1" x14ac:dyDescent="0.25">
      <c r="A3" s="289"/>
      <c r="B3" s="288"/>
      <c r="C3" s="288"/>
      <c r="D3" s="186"/>
      <c r="E3" s="169" t="s">
        <v>620</v>
      </c>
      <c r="F3" s="181"/>
      <c r="G3" s="168"/>
      <c r="I3" s="59" t="s">
        <v>336</v>
      </c>
      <c r="J3" s="59" t="s">
        <v>207</v>
      </c>
      <c r="K3" s="59" t="str">
        <f>VLOOKUP($J3,$A$2:$C$100,2,FALSE)</f>
        <v>朝明</v>
      </c>
      <c r="L3" s="59" t="str">
        <f>VLOOKUP($J3,$A$2:$C$100,3,FALSE)</f>
        <v>白石ルカス清</v>
      </c>
      <c r="M3" s="59">
        <f>VLOOKUP(L3,'R6選手登録リスト (計量)'!$C$2:$F$149,4,FALSE)</f>
        <v>3</v>
      </c>
    </row>
    <row r="4" spans="1:13" ht="14" thickTop="1" thickBot="1" x14ac:dyDescent="0.25">
      <c r="A4" s="289">
        <v>19</v>
      </c>
      <c r="B4" s="288" t="s">
        <v>202</v>
      </c>
      <c r="C4" s="288" t="s">
        <v>203</v>
      </c>
      <c r="D4" s="168"/>
      <c r="E4" s="187">
        <v>0.25</v>
      </c>
      <c r="F4" s="182" t="s">
        <v>634</v>
      </c>
      <c r="G4" s="168"/>
      <c r="I4" s="59" t="s">
        <v>337</v>
      </c>
      <c r="J4" s="59">
        <v>19</v>
      </c>
      <c r="K4" s="59" t="str">
        <f>VLOOKUP($J4,$A$2:$C$100,2,FALSE)</f>
        <v>四日市四郷</v>
      </c>
      <c r="L4" s="59" t="str">
        <f>VLOOKUP($J4,$A$2:$C$100,3,FALSE)</f>
        <v>油田大弥</v>
      </c>
      <c r="M4" s="59">
        <f>VLOOKUP(L4,'R6選手登録リスト (計量)'!$C$2:$F$149,4,FALSE)</f>
        <v>3</v>
      </c>
    </row>
    <row r="5" spans="1:13" ht="14" thickTop="1" thickBot="1" x14ac:dyDescent="0.25">
      <c r="A5" s="289"/>
      <c r="B5" s="288"/>
      <c r="C5" s="288"/>
      <c r="D5" s="169" t="s">
        <v>607</v>
      </c>
      <c r="E5" s="178"/>
      <c r="F5" s="187">
        <v>0.25</v>
      </c>
      <c r="G5" s="168"/>
      <c r="I5" s="59" t="s">
        <v>337</v>
      </c>
      <c r="J5" s="59" t="s">
        <v>136</v>
      </c>
      <c r="K5" s="59" t="str">
        <f>VLOOKUP($J5,$A$2:$C$100,2,FALSE)</f>
        <v>四日市四郷</v>
      </c>
      <c r="L5" s="59" t="str">
        <f>VLOOKUP($J5,$A$2:$C$100,3,FALSE)</f>
        <v>藤田悠斗</v>
      </c>
      <c r="M5" s="59">
        <f>VLOOKUP(L5,'R6選手登録リスト (計量)'!$C$2:$F$149,4,FALSE)</f>
        <v>2</v>
      </c>
    </row>
    <row r="6" spans="1:13" ht="13.5" thickTop="1" x14ac:dyDescent="0.2">
      <c r="A6" s="289">
        <v>117</v>
      </c>
      <c r="B6" s="288" t="s">
        <v>202</v>
      </c>
      <c r="C6" s="288" t="s">
        <v>210</v>
      </c>
      <c r="D6" s="170"/>
      <c r="E6" s="180"/>
      <c r="F6" s="179"/>
      <c r="G6" s="168"/>
      <c r="I6" s="59" t="s">
        <v>593</v>
      </c>
      <c r="J6" s="59">
        <v>19</v>
      </c>
      <c r="K6" s="59" t="str">
        <f>VLOOKUP($J6,$A$2:$C$100,2,FALSE)</f>
        <v>四日市四郷</v>
      </c>
      <c r="L6" s="59" t="str">
        <f>VLOOKUP($J6,$A$2:$C$100,3,FALSE)</f>
        <v>油田大弥</v>
      </c>
      <c r="M6" s="59">
        <f>VLOOKUP(L6,'R6選手登録リスト (計量)'!$C$2:$F$149,4,FALSE)</f>
        <v>3</v>
      </c>
    </row>
    <row r="7" spans="1:13" ht="13.5" thickBot="1" x14ac:dyDescent="0.25">
      <c r="A7" s="289"/>
      <c r="B7" s="288"/>
      <c r="C7" s="288"/>
      <c r="D7" s="168"/>
      <c r="E7" s="168"/>
      <c r="F7" s="179"/>
      <c r="G7" s="168"/>
      <c r="I7" s="19"/>
      <c r="J7" s="3"/>
      <c r="K7" s="3"/>
      <c r="L7" s="3"/>
      <c r="M7" s="3"/>
    </row>
    <row r="8" spans="1:13" ht="14" thickTop="1" thickBot="1" x14ac:dyDescent="0.25">
      <c r="A8" s="289">
        <v>143</v>
      </c>
      <c r="B8" s="288" t="s">
        <v>223</v>
      </c>
      <c r="C8" s="288" t="s">
        <v>215</v>
      </c>
      <c r="D8" s="168"/>
      <c r="E8" s="168"/>
      <c r="F8" s="168"/>
      <c r="G8" s="192"/>
      <c r="I8" s="215" t="s">
        <v>469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4" thickTop="1" thickBot="1" x14ac:dyDescent="0.25">
      <c r="A9" s="289"/>
      <c r="B9" s="288"/>
      <c r="C9" s="288"/>
      <c r="D9" s="169" t="s">
        <v>608</v>
      </c>
      <c r="E9" s="181"/>
      <c r="F9" s="168"/>
      <c r="G9" s="191"/>
      <c r="I9" s="59" t="s">
        <v>335</v>
      </c>
      <c r="J9" s="59">
        <v>147</v>
      </c>
      <c r="K9" s="59" t="str">
        <f>VLOOKUP($J9,$A$2:$C$100,2,FALSE)</f>
        <v>いなべ総合</v>
      </c>
      <c r="L9" s="59" t="str">
        <f>VLOOKUP($J9,$A$2:$C$100,3,FALSE)</f>
        <v>山田謙心</v>
      </c>
      <c r="M9" s="59">
        <f>VLOOKUP(L9,'R6選手登録リスト (計量)'!$C$2:$F$149,4,FALSE)</f>
        <v>2</v>
      </c>
    </row>
    <row r="10" spans="1:13" ht="13.5" thickTop="1" x14ac:dyDescent="0.2">
      <c r="A10" s="289">
        <v>167</v>
      </c>
      <c r="B10" s="288" t="s">
        <v>263</v>
      </c>
      <c r="C10" s="288" t="s">
        <v>214</v>
      </c>
      <c r="D10" s="171">
        <v>0.20138888888888887</v>
      </c>
      <c r="E10" s="180" t="s">
        <v>621</v>
      </c>
      <c r="F10" s="191"/>
      <c r="G10" s="191"/>
      <c r="I10" s="59" t="s">
        <v>336</v>
      </c>
      <c r="J10" s="59" t="s">
        <v>635</v>
      </c>
      <c r="K10" s="59" t="str">
        <f>VLOOKUP($J10,$A$2:$C$100,2,FALSE)</f>
        <v>朝明</v>
      </c>
      <c r="L10" s="59" t="str">
        <f>VLOOKUP($J10,$A$2:$C$100,3,FALSE)</f>
        <v>種村宗磨</v>
      </c>
      <c r="M10" s="59">
        <f>VLOOKUP(L10,'R6選手登録リスト (計量)'!$C$2:$F$149,4,FALSE)</f>
        <v>3</v>
      </c>
    </row>
    <row r="11" spans="1:13" ht="13.5" thickBot="1" x14ac:dyDescent="0.25">
      <c r="A11" s="289"/>
      <c r="B11" s="288"/>
      <c r="C11" s="288"/>
      <c r="D11" s="168"/>
      <c r="E11" s="190">
        <v>0.22291666666666665</v>
      </c>
      <c r="F11" s="181"/>
      <c r="G11" s="191"/>
      <c r="I11" s="59" t="s">
        <v>337</v>
      </c>
      <c r="J11" s="59">
        <v>96</v>
      </c>
      <c r="K11" s="59" t="str">
        <f>VLOOKUP($J11,$A$2:$C$100,2,FALSE)</f>
        <v>松阪工業</v>
      </c>
      <c r="L11" s="59" t="str">
        <f>VLOOKUP($J11,$A$2:$C$100,3,FALSE)</f>
        <v>橋本天汰</v>
      </c>
      <c r="M11" s="59">
        <f>VLOOKUP(L11,'R6選手登録リスト (計量)'!$C$2:$F$149,4,FALSE)</f>
        <v>2</v>
      </c>
    </row>
    <row r="12" spans="1:13" ht="13.5" thickTop="1" x14ac:dyDescent="0.2">
      <c r="A12" s="289" t="s">
        <v>136</v>
      </c>
      <c r="B12" s="288" t="s">
        <v>202</v>
      </c>
      <c r="C12" s="288" t="s">
        <v>205</v>
      </c>
      <c r="D12" s="166"/>
      <c r="E12" s="170"/>
      <c r="F12" s="168"/>
      <c r="G12" s="168"/>
      <c r="I12" s="59" t="s">
        <v>337</v>
      </c>
      <c r="J12" s="59" t="s">
        <v>307</v>
      </c>
      <c r="K12" s="59" t="str">
        <f>VLOOKUP($J12,$A$2:$C$100,2,FALSE)</f>
        <v>朝明</v>
      </c>
      <c r="L12" s="59" t="str">
        <f>VLOOKUP($J12,$A$2:$C$100,3,FALSE)</f>
        <v>近藤功成</v>
      </c>
      <c r="M12" s="59">
        <f>VLOOKUP(L12,'R6選手登録リスト (計量)'!$C$2:$F$149,4,FALSE)</f>
        <v>2</v>
      </c>
    </row>
    <row r="13" spans="1:13" x14ac:dyDescent="0.2">
      <c r="A13" s="289"/>
      <c r="B13" s="288"/>
      <c r="C13" s="288"/>
      <c r="D13" s="168"/>
      <c r="E13" s="167"/>
      <c r="F13" s="168"/>
      <c r="G13" s="168"/>
      <c r="I13" s="59" t="s">
        <v>593</v>
      </c>
      <c r="J13" s="59">
        <v>96</v>
      </c>
      <c r="K13" s="59" t="str">
        <f>VLOOKUP($J13,$A$2:$C$100,2,FALSE)</f>
        <v>松阪工業</v>
      </c>
      <c r="L13" s="59" t="str">
        <f>VLOOKUP($J13,$A$2:$C$100,3,FALSE)</f>
        <v>橋本天汰</v>
      </c>
      <c r="M13" s="59">
        <f>VLOOKUP(L13,'R6選手登録リスト (計量)'!$C$2:$F$149,4,FALSE)</f>
        <v>2</v>
      </c>
    </row>
    <row r="14" spans="1:13" x14ac:dyDescent="0.2">
      <c r="A14" s="19"/>
      <c r="B14" s="3"/>
      <c r="C14" s="3"/>
      <c r="D14" s="168"/>
      <c r="E14" s="168"/>
      <c r="F14" s="168"/>
      <c r="G14" s="168"/>
    </row>
    <row r="15" spans="1:13" x14ac:dyDescent="0.2">
      <c r="B15" t="s">
        <v>313</v>
      </c>
    </row>
    <row r="16" spans="1:13" ht="13.5" thickBot="1" x14ac:dyDescent="0.25">
      <c r="A16" s="289">
        <v>19</v>
      </c>
      <c r="B16" s="288" t="s">
        <v>202</v>
      </c>
      <c r="C16" s="288" t="s">
        <v>203</v>
      </c>
      <c r="D16" s="172"/>
      <c r="E16" s="172"/>
      <c r="F16" s="172"/>
    </row>
    <row r="17" spans="1:7" ht="14" thickTop="1" thickBot="1" x14ac:dyDescent="0.25">
      <c r="A17" s="289"/>
      <c r="B17" s="288"/>
      <c r="C17" s="288"/>
      <c r="D17" s="196"/>
      <c r="E17" s="197"/>
      <c r="F17" s="195"/>
    </row>
    <row r="18" spans="1:7" ht="13.5" thickTop="1" x14ac:dyDescent="0.2">
      <c r="A18" s="292"/>
      <c r="B18" s="288"/>
      <c r="C18" s="293"/>
      <c r="D18" s="198"/>
      <c r="E18" s="237" t="s">
        <v>633</v>
      </c>
      <c r="F18" s="230"/>
    </row>
    <row r="19" spans="1:7" ht="13.5" thickBot="1" x14ac:dyDescent="0.25">
      <c r="A19" s="292"/>
      <c r="B19" s="288"/>
      <c r="C19" s="293"/>
      <c r="D19" s="200"/>
      <c r="E19" s="238">
        <v>5.4166666666666669E-2</v>
      </c>
      <c r="F19" s="221"/>
    </row>
    <row r="20" spans="1:7" ht="13.5" thickTop="1" x14ac:dyDescent="0.2">
      <c r="A20" s="289" t="s">
        <v>136</v>
      </c>
      <c r="B20" s="288" t="s">
        <v>202</v>
      </c>
      <c r="C20" s="288" t="s">
        <v>205</v>
      </c>
      <c r="D20" s="202"/>
      <c r="E20" s="201"/>
      <c r="F20" s="239"/>
    </row>
    <row r="21" spans="1:7" ht="13.5" thickBot="1" x14ac:dyDescent="0.25">
      <c r="A21" s="289"/>
      <c r="B21" s="288"/>
      <c r="C21" s="288"/>
      <c r="D21" s="207" t="s">
        <v>610</v>
      </c>
      <c r="E21" s="199"/>
      <c r="F21" s="195"/>
    </row>
    <row r="22" spans="1:7" ht="14" thickTop="1" thickBot="1" x14ac:dyDescent="0.25">
      <c r="A22" s="289">
        <v>167</v>
      </c>
      <c r="B22" s="288" t="s">
        <v>263</v>
      </c>
      <c r="C22" s="288" t="s">
        <v>214</v>
      </c>
      <c r="D22" s="208">
        <v>2.7083333333333334E-2</v>
      </c>
      <c r="E22" s="209"/>
      <c r="F22" s="195"/>
    </row>
    <row r="23" spans="1:7" ht="13.5" thickTop="1" x14ac:dyDescent="0.2">
      <c r="A23" s="289"/>
      <c r="B23" s="288"/>
      <c r="C23" s="288"/>
      <c r="D23" s="172"/>
      <c r="E23" s="172"/>
      <c r="F23" s="172"/>
    </row>
    <row r="28" spans="1:7" x14ac:dyDescent="0.2">
      <c r="A28" t="s">
        <v>126</v>
      </c>
      <c r="C28" s="32" t="s">
        <v>305</v>
      </c>
      <c r="D28" s="165" t="s">
        <v>129</v>
      </c>
      <c r="E28" s="121">
        <v>55</v>
      </c>
      <c r="F28" s="99" t="s">
        <v>130</v>
      </c>
      <c r="G28" s="121"/>
    </row>
    <row r="29" spans="1:7" ht="13.5" thickBot="1" x14ac:dyDescent="0.25">
      <c r="A29" s="289" t="s">
        <v>222</v>
      </c>
      <c r="B29" s="288" t="s">
        <v>217</v>
      </c>
      <c r="C29" s="288" t="s">
        <v>221</v>
      </c>
      <c r="D29" s="168"/>
      <c r="E29" s="168"/>
      <c r="F29" s="168"/>
      <c r="G29" s="168"/>
    </row>
    <row r="30" spans="1:7" ht="14" thickTop="1" thickBot="1" x14ac:dyDescent="0.25">
      <c r="A30" s="289"/>
      <c r="B30" s="288"/>
      <c r="C30" s="288"/>
      <c r="D30" s="169" t="s">
        <v>609</v>
      </c>
      <c r="E30" s="181"/>
      <c r="F30" s="168"/>
      <c r="G30" s="168"/>
    </row>
    <row r="31" spans="1:7" ht="13.5" thickTop="1" x14ac:dyDescent="0.2">
      <c r="A31" s="289">
        <v>33</v>
      </c>
      <c r="B31" s="288" t="s">
        <v>202</v>
      </c>
      <c r="C31" s="288" t="s">
        <v>226</v>
      </c>
      <c r="D31" s="171">
        <v>1.8749999999999999E-2</v>
      </c>
      <c r="E31" s="180" t="s">
        <v>622</v>
      </c>
      <c r="F31" s="191"/>
      <c r="G31" s="168"/>
    </row>
    <row r="32" spans="1:7" ht="13.5" thickBot="1" x14ac:dyDescent="0.25">
      <c r="A32" s="289"/>
      <c r="B32" s="288"/>
      <c r="C32" s="288"/>
      <c r="D32" s="167"/>
      <c r="E32" s="190">
        <v>0.25</v>
      </c>
      <c r="F32" s="181"/>
      <c r="G32" s="168"/>
    </row>
    <row r="33" spans="1:7" ht="13.5" thickTop="1" x14ac:dyDescent="0.2">
      <c r="A33" s="289">
        <v>42</v>
      </c>
      <c r="B33" s="288" t="s">
        <v>223</v>
      </c>
      <c r="C33" s="288" t="s">
        <v>224</v>
      </c>
      <c r="D33" s="168"/>
      <c r="E33" s="179"/>
      <c r="F33" s="182" t="s">
        <v>610</v>
      </c>
      <c r="G33" s="168"/>
    </row>
    <row r="34" spans="1:7" ht="13.5" thickBot="1" x14ac:dyDescent="0.25">
      <c r="A34" s="289"/>
      <c r="B34" s="288"/>
      <c r="C34" s="288"/>
      <c r="D34" s="175" t="s">
        <v>538</v>
      </c>
      <c r="E34" s="183"/>
      <c r="F34" s="187">
        <v>2.2916666666666669E-2</v>
      </c>
      <c r="G34" s="168"/>
    </row>
    <row r="35" spans="1:7" ht="14" thickTop="1" thickBot="1" x14ac:dyDescent="0.25">
      <c r="A35" s="289">
        <v>96</v>
      </c>
      <c r="B35" s="288" t="s">
        <v>223</v>
      </c>
      <c r="C35" s="288" t="s">
        <v>228</v>
      </c>
      <c r="D35" s="177">
        <v>6.9444444444444434E-2</v>
      </c>
      <c r="E35" s="168"/>
      <c r="F35" s="179"/>
      <c r="G35" s="168"/>
    </row>
    <row r="36" spans="1:7" ht="14" thickTop="1" thickBot="1" x14ac:dyDescent="0.25">
      <c r="A36" s="289"/>
      <c r="B36" s="288"/>
      <c r="C36" s="288"/>
      <c r="D36" s="168"/>
      <c r="E36" s="168"/>
      <c r="F36" s="179"/>
      <c r="G36" s="180"/>
    </row>
    <row r="37" spans="1:7" ht="14" thickTop="1" thickBot="1" x14ac:dyDescent="0.25">
      <c r="A37" s="289" t="s">
        <v>307</v>
      </c>
      <c r="B37" s="288" t="s">
        <v>217</v>
      </c>
      <c r="C37" s="288" t="s">
        <v>225</v>
      </c>
      <c r="D37" s="168"/>
      <c r="E37" s="168"/>
      <c r="F37" s="168"/>
      <c r="G37" s="192"/>
    </row>
    <row r="38" spans="1:7" ht="14" thickTop="1" thickBot="1" x14ac:dyDescent="0.25">
      <c r="A38" s="289"/>
      <c r="B38" s="288"/>
      <c r="C38" s="288"/>
      <c r="D38" s="169" t="s">
        <v>609</v>
      </c>
      <c r="E38" s="181"/>
      <c r="F38" s="168"/>
      <c r="G38" s="191"/>
    </row>
    <row r="39" spans="1:7" ht="13.5" thickTop="1" x14ac:dyDescent="0.2">
      <c r="A39" s="289">
        <v>112</v>
      </c>
      <c r="B39" s="288" t="s">
        <v>223</v>
      </c>
      <c r="C39" s="288" t="s">
        <v>230</v>
      </c>
      <c r="D39" s="171">
        <v>7.8472222222222221E-2</v>
      </c>
      <c r="E39" s="179" t="s">
        <v>623</v>
      </c>
      <c r="F39" s="168"/>
      <c r="G39" s="191"/>
    </row>
    <row r="40" spans="1:7" ht="13.5" thickBot="1" x14ac:dyDescent="0.25">
      <c r="A40" s="289"/>
      <c r="B40" s="288"/>
      <c r="C40" s="288"/>
      <c r="D40" s="167"/>
      <c r="E40" s="187">
        <v>0.11388888888888889</v>
      </c>
      <c r="F40" s="180"/>
      <c r="G40" s="191"/>
    </row>
    <row r="41" spans="1:7" ht="14" thickTop="1" thickBot="1" x14ac:dyDescent="0.25">
      <c r="A41" s="289">
        <v>147</v>
      </c>
      <c r="B41" s="288" t="s">
        <v>227</v>
      </c>
      <c r="C41" s="288" t="s">
        <v>491</v>
      </c>
      <c r="D41" s="168"/>
      <c r="E41" s="168"/>
      <c r="F41" s="192"/>
      <c r="G41" s="168"/>
    </row>
    <row r="42" spans="1:7" ht="14" thickTop="1" thickBot="1" x14ac:dyDescent="0.25">
      <c r="A42" s="289"/>
      <c r="B42" s="288"/>
      <c r="C42" s="288"/>
      <c r="D42" s="169" t="s">
        <v>609</v>
      </c>
      <c r="E42" s="181"/>
      <c r="F42" s="191"/>
      <c r="G42" s="168"/>
    </row>
    <row r="43" spans="1:7" ht="13.5" thickTop="1" x14ac:dyDescent="0.2">
      <c r="A43" s="289" t="s">
        <v>306</v>
      </c>
      <c r="B43" s="288" t="s">
        <v>231</v>
      </c>
      <c r="C43" s="288" t="s">
        <v>232</v>
      </c>
      <c r="D43" s="171">
        <v>1.8749999999999999E-2</v>
      </c>
      <c r="E43" s="168"/>
      <c r="F43" s="168"/>
      <c r="G43" s="168"/>
    </row>
    <row r="44" spans="1:7" x14ac:dyDescent="0.2">
      <c r="A44" s="289"/>
      <c r="B44" s="288"/>
      <c r="C44" s="288"/>
      <c r="D44" s="167"/>
      <c r="E44" s="168"/>
      <c r="F44" s="168"/>
      <c r="G44" s="168"/>
    </row>
    <row r="46" spans="1:7" x14ac:dyDescent="0.2">
      <c r="B46" t="s">
        <v>313</v>
      </c>
    </row>
    <row r="47" spans="1:7" ht="13.5" thickBot="1" x14ac:dyDescent="0.25">
      <c r="A47" s="289">
        <v>96</v>
      </c>
      <c r="B47" s="288" t="s">
        <v>223</v>
      </c>
      <c r="C47" s="288" t="s">
        <v>228</v>
      </c>
      <c r="D47" s="173"/>
      <c r="E47" s="173"/>
      <c r="F47" s="173"/>
    </row>
    <row r="48" spans="1:7" ht="14" thickTop="1" thickBot="1" x14ac:dyDescent="0.25">
      <c r="A48" s="289"/>
      <c r="B48" s="288"/>
      <c r="C48" s="288"/>
      <c r="D48" s="196" t="s">
        <v>600</v>
      </c>
      <c r="E48" s="197"/>
      <c r="F48" s="204"/>
    </row>
    <row r="49" spans="1:6" ht="13.5" thickTop="1" x14ac:dyDescent="0.2">
      <c r="A49" s="289">
        <v>33</v>
      </c>
      <c r="B49" s="288" t="s">
        <v>202</v>
      </c>
      <c r="C49" s="288" t="s">
        <v>226</v>
      </c>
      <c r="D49" s="210">
        <v>4.7222222222222221E-2</v>
      </c>
      <c r="E49" s="237" t="s">
        <v>609</v>
      </c>
      <c r="F49" s="240"/>
    </row>
    <row r="50" spans="1:6" ht="13.5" thickBot="1" x14ac:dyDescent="0.25">
      <c r="A50" s="289"/>
      <c r="B50" s="288"/>
      <c r="C50" s="288"/>
      <c r="D50" s="205"/>
      <c r="E50" s="238">
        <v>0.15902777777777777</v>
      </c>
      <c r="F50" s="197"/>
    </row>
    <row r="51" spans="1:6" ht="14" thickTop="1" thickBot="1" x14ac:dyDescent="0.25">
      <c r="A51" s="289" t="s">
        <v>307</v>
      </c>
      <c r="B51" s="288" t="s">
        <v>217</v>
      </c>
      <c r="C51" s="288" t="s">
        <v>225</v>
      </c>
      <c r="D51" s="204"/>
      <c r="E51" s="214"/>
      <c r="F51" s="237"/>
    </row>
    <row r="52" spans="1:6" ht="14" thickTop="1" thickBot="1" x14ac:dyDescent="0.25">
      <c r="A52" s="289"/>
      <c r="B52" s="288"/>
      <c r="C52" s="288"/>
      <c r="D52" s="196" t="s">
        <v>600</v>
      </c>
      <c r="E52" s="213"/>
      <c r="F52" s="204"/>
    </row>
    <row r="53" spans="1:6" ht="13.5" thickTop="1" x14ac:dyDescent="0.2">
      <c r="A53" s="289" t="s">
        <v>306</v>
      </c>
      <c r="B53" s="288" t="s">
        <v>231</v>
      </c>
      <c r="C53" s="288" t="s">
        <v>232</v>
      </c>
      <c r="D53" s="210">
        <v>6.25E-2</v>
      </c>
      <c r="E53" s="204"/>
      <c r="F53" s="204"/>
    </row>
    <row r="54" spans="1:6" x14ac:dyDescent="0.2">
      <c r="A54" s="289"/>
      <c r="B54" s="288"/>
      <c r="C54" s="288"/>
      <c r="D54" s="174"/>
      <c r="E54" s="172"/>
      <c r="F54" s="172"/>
    </row>
  </sheetData>
  <mergeCells count="66">
    <mergeCell ref="A51:A52"/>
    <mergeCell ref="A53:A54"/>
    <mergeCell ref="A49:A50"/>
    <mergeCell ref="A47:A48"/>
    <mergeCell ref="B51:B52"/>
    <mergeCell ref="C51:C52"/>
    <mergeCell ref="B53:B54"/>
    <mergeCell ref="C53:C54"/>
    <mergeCell ref="B47:B48"/>
    <mergeCell ref="C47:C48"/>
    <mergeCell ref="B49:B50"/>
    <mergeCell ref="C49:C50"/>
    <mergeCell ref="C22:C23"/>
    <mergeCell ref="A39:A40"/>
    <mergeCell ref="B39:B40"/>
    <mergeCell ref="C39:C40"/>
    <mergeCell ref="A37:A38"/>
    <mergeCell ref="A33:A34"/>
    <mergeCell ref="A35:A36"/>
    <mergeCell ref="B29:B30"/>
    <mergeCell ref="C29:C30"/>
    <mergeCell ref="B31:B32"/>
    <mergeCell ref="C31:C32"/>
    <mergeCell ref="B37:B38"/>
    <mergeCell ref="C37:C38"/>
    <mergeCell ref="B33:B34"/>
    <mergeCell ref="B35:B36"/>
    <mergeCell ref="A41:A42"/>
    <mergeCell ref="B41:B42"/>
    <mergeCell ref="C41:C42"/>
    <mergeCell ref="A43:A44"/>
    <mergeCell ref="B43:B44"/>
    <mergeCell ref="C43:C44"/>
    <mergeCell ref="A29:A30"/>
    <mergeCell ref="A31:A32"/>
    <mergeCell ref="C12:C13"/>
    <mergeCell ref="C33:C34"/>
    <mergeCell ref="C35:C36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A4:A5"/>
    <mergeCell ref="A2:A3"/>
    <mergeCell ref="A6:A7"/>
    <mergeCell ref="A8:A9"/>
    <mergeCell ref="B12:B13"/>
    <mergeCell ref="B4:B5"/>
    <mergeCell ref="B8:B9"/>
    <mergeCell ref="B10:B11"/>
    <mergeCell ref="A10:A11"/>
    <mergeCell ref="A12:A13"/>
    <mergeCell ref="C8:C9"/>
    <mergeCell ref="C10:C11"/>
    <mergeCell ref="C4:C5"/>
    <mergeCell ref="B2:B3"/>
    <mergeCell ref="C2:C3"/>
    <mergeCell ref="B6:B7"/>
    <mergeCell ref="C6:C7"/>
  </mergeCells>
  <phoneticPr fontId="3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6"/>
  <sheetViews>
    <sheetView zoomScaleNormal="100" workbookViewId="0">
      <selection activeCell="F60" sqref="F60"/>
    </sheetView>
  </sheetViews>
  <sheetFormatPr defaultRowHeight="13" x14ac:dyDescent="0.2"/>
  <cols>
    <col min="1" max="1" width="11.6328125" customWidth="1"/>
    <col min="2" max="2" width="11.6328125" bestFit="1" customWidth="1"/>
    <col min="3" max="3" width="18.36328125" bestFit="1" customWidth="1"/>
    <col min="4" max="8" width="9" style="99"/>
    <col min="9" max="9" width="11.6328125" style="99" bestFit="1" customWidth="1"/>
    <col min="10" max="10" width="13.90625" bestFit="1" customWidth="1"/>
  </cols>
  <sheetData>
    <row r="1" spans="1:13" x14ac:dyDescent="0.2">
      <c r="A1" t="s">
        <v>126</v>
      </c>
      <c r="C1" s="32" t="s">
        <v>304</v>
      </c>
      <c r="D1" s="165" t="s">
        <v>129</v>
      </c>
      <c r="E1" s="121">
        <v>60</v>
      </c>
      <c r="F1" s="99" t="s">
        <v>130</v>
      </c>
      <c r="G1" s="121"/>
      <c r="I1" s="215" t="s">
        <v>470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9" t="s">
        <v>137</v>
      </c>
      <c r="B2" s="288" t="s">
        <v>227</v>
      </c>
      <c r="C2" s="288" t="s">
        <v>235</v>
      </c>
      <c r="D2" s="168"/>
      <c r="E2" s="168"/>
      <c r="F2" s="168"/>
      <c r="G2" s="168"/>
      <c r="I2" s="59" t="s">
        <v>335</v>
      </c>
      <c r="J2" s="59" t="s">
        <v>137</v>
      </c>
      <c r="K2" s="59" t="str">
        <f>VLOOKUP($J2,$A$2:$C$100,2,FALSE)</f>
        <v>いなべ総合</v>
      </c>
      <c r="L2" s="59" t="str">
        <f>VLOOKUP($J2,$A$2:$C$100,3,FALSE)</f>
        <v>佐藤聖優</v>
      </c>
      <c r="M2" s="59">
        <f>VLOOKUP(L2,'R6選手登録リスト (計量)'!$C$2:$F$149,4,FALSE)</f>
        <v>3</v>
      </c>
    </row>
    <row r="3" spans="1:13" ht="14" thickTop="1" thickBot="1" x14ac:dyDescent="0.25">
      <c r="A3" s="289"/>
      <c r="B3" s="288"/>
      <c r="C3" s="288"/>
      <c r="D3" s="169" t="s">
        <v>609</v>
      </c>
      <c r="E3" s="181"/>
      <c r="F3" s="168"/>
      <c r="G3" s="168"/>
      <c r="I3" s="59" t="s">
        <v>336</v>
      </c>
      <c r="J3" s="59" t="s">
        <v>245</v>
      </c>
      <c r="K3" s="59" t="str">
        <f t="shared" ref="K3:K5" si="0">VLOOKUP($J3,$A$2:$C$100,2,FALSE)</f>
        <v>朝明</v>
      </c>
      <c r="L3" s="59" t="str">
        <f t="shared" ref="L3:L5" si="1">VLOOKUP($J3,$A$2:$C$100,3,FALSE)</f>
        <v>伊藤翔愛</v>
      </c>
      <c r="M3" s="59">
        <f>VLOOKUP(L3,'R6選手登録リスト (計量)'!$C$2:$F$149,4,FALSE)</f>
        <v>3</v>
      </c>
    </row>
    <row r="4" spans="1:13" ht="13.5" thickTop="1" x14ac:dyDescent="0.2">
      <c r="A4" s="289">
        <v>40</v>
      </c>
      <c r="B4" s="288" t="s">
        <v>223</v>
      </c>
      <c r="C4" s="288" t="s">
        <v>243</v>
      </c>
      <c r="D4" s="171">
        <v>3.4027777777777775E-2</v>
      </c>
      <c r="E4" s="180" t="s">
        <v>609</v>
      </c>
      <c r="F4" s="191"/>
      <c r="G4" s="168"/>
      <c r="I4" s="59" t="s">
        <v>337</v>
      </c>
      <c r="J4" s="59">
        <v>54</v>
      </c>
      <c r="K4" s="59" t="str">
        <f t="shared" si="0"/>
        <v>いなべ総合</v>
      </c>
      <c r="L4" s="59" t="str">
        <f t="shared" si="1"/>
        <v>山野大輝</v>
      </c>
      <c r="M4" s="59">
        <f>VLOOKUP(L4,'R6選手登録リスト (計量)'!$C$2:$F$149,4,FALSE)</f>
        <v>1</v>
      </c>
    </row>
    <row r="5" spans="1:13" ht="13.5" thickBot="1" x14ac:dyDescent="0.25">
      <c r="A5" s="289"/>
      <c r="B5" s="288"/>
      <c r="C5" s="288"/>
      <c r="D5" s="167"/>
      <c r="E5" s="190">
        <v>0.14027777777777778</v>
      </c>
      <c r="F5" s="181"/>
      <c r="G5" s="168"/>
      <c r="I5" s="59" t="s">
        <v>337</v>
      </c>
      <c r="J5" s="59" t="s">
        <v>624</v>
      </c>
      <c r="K5" s="59" t="str">
        <f t="shared" si="0"/>
        <v>四日市四郷</v>
      </c>
      <c r="L5" s="59" t="str">
        <f t="shared" si="1"/>
        <v>金本樹</v>
      </c>
      <c r="M5" s="59">
        <f>VLOOKUP(L5,'R6選手登録リスト (計量)'!$C$2:$F$149,4,FALSE)</f>
        <v>3</v>
      </c>
    </row>
    <row r="6" spans="1:13" ht="13.5" thickTop="1" x14ac:dyDescent="0.2">
      <c r="A6" s="289">
        <v>45</v>
      </c>
      <c r="B6" s="288" t="s">
        <v>202</v>
      </c>
      <c r="C6" s="288" t="s">
        <v>238</v>
      </c>
      <c r="D6" s="168"/>
      <c r="E6" s="179"/>
      <c r="F6" s="180" t="s">
        <v>572</v>
      </c>
      <c r="G6" s="191"/>
      <c r="I6" s="59" t="s">
        <v>593</v>
      </c>
      <c r="J6" s="59">
        <v>54</v>
      </c>
      <c r="K6" s="59" t="str">
        <f>VLOOKUP($J6,$A$2:$C$100,2,FALSE)</f>
        <v>いなべ総合</v>
      </c>
      <c r="L6" s="59" t="str">
        <f>VLOOKUP($J6,$A$2:$C$100,3,FALSE)</f>
        <v>山野大輝</v>
      </c>
      <c r="M6" s="59">
        <f>VLOOKUP(L6,'R6選手登録リスト (計量)'!$C$2:$F$149,4,FALSE)</f>
        <v>1</v>
      </c>
    </row>
    <row r="7" spans="1:13" ht="13.5" thickBot="1" x14ac:dyDescent="0.25">
      <c r="A7" s="289"/>
      <c r="B7" s="288"/>
      <c r="C7" s="288"/>
      <c r="D7" s="175" t="s">
        <v>610</v>
      </c>
      <c r="E7" s="183"/>
      <c r="F7" s="190">
        <v>0.11944444444444445</v>
      </c>
      <c r="G7" s="191"/>
      <c r="I7" s="19"/>
      <c r="J7" s="3"/>
      <c r="K7" s="3"/>
      <c r="L7" s="3"/>
      <c r="M7" s="3"/>
    </row>
    <row r="8" spans="1:13" ht="14" thickTop="1" thickBot="1" x14ac:dyDescent="0.25">
      <c r="A8" s="289">
        <v>54</v>
      </c>
      <c r="B8" s="288" t="s">
        <v>227</v>
      </c>
      <c r="C8" s="288" t="s">
        <v>242</v>
      </c>
      <c r="D8" s="177">
        <v>6.5277777777777782E-2</v>
      </c>
      <c r="E8" s="168"/>
      <c r="F8" s="168"/>
      <c r="G8" s="191"/>
      <c r="I8" s="215" t="s">
        <v>471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4" thickTop="1" thickBot="1" x14ac:dyDescent="0.25">
      <c r="A9" s="289"/>
      <c r="B9" s="288"/>
      <c r="C9" s="288"/>
      <c r="D9" s="168"/>
      <c r="E9" s="168"/>
      <c r="F9" s="168"/>
      <c r="G9" s="181"/>
      <c r="I9" s="59" t="s">
        <v>335</v>
      </c>
      <c r="J9" s="59" t="s">
        <v>135</v>
      </c>
      <c r="K9" s="59" t="str">
        <f>VLOOKUP($J9,$A$2:$C$100,2,FALSE)</f>
        <v>朝明</v>
      </c>
      <c r="L9" s="59" t="str">
        <f>VLOOKUP($J9,$A$2:$C$100,3,FALSE)</f>
        <v>髙塚響生</v>
      </c>
      <c r="M9" s="59">
        <f>VLOOKUP(L9,'R6選手登録リスト (計量)'!$C$2:$F$149,4,FALSE)</f>
        <v>3</v>
      </c>
    </row>
    <row r="10" spans="1:13" ht="14" thickTop="1" thickBot="1" x14ac:dyDescent="0.25">
      <c r="A10" s="289" t="s">
        <v>308</v>
      </c>
      <c r="B10" s="288" t="s">
        <v>202</v>
      </c>
      <c r="C10" s="288" t="s">
        <v>237</v>
      </c>
      <c r="D10" s="168"/>
      <c r="E10" s="168"/>
      <c r="F10" s="179"/>
      <c r="G10" s="168"/>
      <c r="I10" s="59" t="s">
        <v>336</v>
      </c>
      <c r="J10" s="59" t="s">
        <v>247</v>
      </c>
      <c r="K10" s="59" t="str">
        <f t="shared" ref="K10:K12" si="2">VLOOKUP($J10,$A$2:$C$100,2,FALSE)</f>
        <v>いなべ総合</v>
      </c>
      <c r="L10" s="59" t="str">
        <f t="shared" ref="L10:L12" si="3">VLOOKUP($J10,$A$2:$C$100,3,FALSE)</f>
        <v>弓矢翔太</v>
      </c>
      <c r="M10" s="59">
        <f>VLOOKUP(L10,'R6選手登録リスト (計量)'!$C$2:$F$149,4,FALSE)</f>
        <v>2</v>
      </c>
    </row>
    <row r="11" spans="1:13" ht="14" thickTop="1" thickBot="1" x14ac:dyDescent="0.25">
      <c r="A11" s="289"/>
      <c r="B11" s="288"/>
      <c r="C11" s="288"/>
      <c r="D11" s="169" t="s">
        <v>611</v>
      </c>
      <c r="E11" s="181"/>
      <c r="F11" s="179"/>
      <c r="G11" s="168"/>
      <c r="I11" s="59" t="s">
        <v>337</v>
      </c>
      <c r="J11" s="59">
        <v>52</v>
      </c>
      <c r="K11" s="59" t="str">
        <f t="shared" si="2"/>
        <v>鳥羽</v>
      </c>
      <c r="L11" s="59" t="str">
        <f t="shared" si="3"/>
        <v>寺谷啓汰</v>
      </c>
      <c r="M11" s="59">
        <f>VLOOKUP(L11,'R6選手登録リスト (計量)'!$C$2:$F$149,4,FALSE)</f>
        <v>3</v>
      </c>
    </row>
    <row r="12" spans="1:13" ht="13.5" thickTop="1" x14ac:dyDescent="0.2">
      <c r="A12" s="289">
        <v>81</v>
      </c>
      <c r="B12" s="288" t="s">
        <v>223</v>
      </c>
      <c r="C12" s="288" t="s">
        <v>236</v>
      </c>
      <c r="D12" s="171">
        <v>8.4027777777777771E-2</v>
      </c>
      <c r="E12" s="179" t="s">
        <v>569</v>
      </c>
      <c r="F12" s="179"/>
      <c r="G12" s="168"/>
      <c r="I12" s="59" t="s">
        <v>337</v>
      </c>
      <c r="J12" s="59" t="s">
        <v>252</v>
      </c>
      <c r="K12" s="59" t="str">
        <f t="shared" si="2"/>
        <v>四日市四郷</v>
      </c>
      <c r="L12" s="59" t="str">
        <f t="shared" si="3"/>
        <v>川村奏太郎</v>
      </c>
      <c r="M12" s="59">
        <f>VLOOKUP(L12,'R6選手登録リスト (計量)'!$C$2:$F$149,4,FALSE)</f>
        <v>2</v>
      </c>
    </row>
    <row r="13" spans="1:13" ht="13.5" thickBot="1" x14ac:dyDescent="0.25">
      <c r="A13" s="289"/>
      <c r="B13" s="288"/>
      <c r="C13" s="288"/>
      <c r="D13" s="167"/>
      <c r="E13" s="187">
        <v>5.4166666666666669E-2</v>
      </c>
      <c r="F13" s="182"/>
      <c r="G13" s="168"/>
      <c r="I13" s="59" t="s">
        <v>593</v>
      </c>
      <c r="J13" s="59" t="s">
        <v>252</v>
      </c>
      <c r="K13" s="59" t="str">
        <f>VLOOKUP($J13,$A$2:$C$100,2,FALSE)</f>
        <v>四日市四郷</v>
      </c>
      <c r="L13" s="59" t="str">
        <f>VLOOKUP($J13,$A$2:$C$100,3,FALSE)</f>
        <v>川村奏太郎</v>
      </c>
      <c r="M13" s="59">
        <f>VLOOKUP(L13,'R6選手登録リスト (計量)'!$C$2:$F$149,4,FALSE)</f>
        <v>2</v>
      </c>
    </row>
    <row r="14" spans="1:13" ht="13.5" thickTop="1" x14ac:dyDescent="0.2">
      <c r="A14" s="289">
        <v>127</v>
      </c>
      <c r="B14" s="288" t="s">
        <v>217</v>
      </c>
      <c r="C14" s="288" t="s">
        <v>240</v>
      </c>
      <c r="D14" s="168"/>
      <c r="E14" s="168"/>
      <c r="F14" s="192"/>
      <c r="G14" s="168"/>
    </row>
    <row r="15" spans="1:13" ht="13.5" thickBot="1" x14ac:dyDescent="0.25">
      <c r="A15" s="289"/>
      <c r="B15" s="288"/>
      <c r="C15" s="288"/>
      <c r="D15" s="175" t="s">
        <v>612</v>
      </c>
      <c r="E15" s="184"/>
      <c r="F15" s="191"/>
      <c r="G15" s="168"/>
    </row>
    <row r="16" spans="1:13" ht="14" thickTop="1" thickBot="1" x14ac:dyDescent="0.25">
      <c r="A16" s="289" t="s">
        <v>245</v>
      </c>
      <c r="B16" s="288" t="s">
        <v>217</v>
      </c>
      <c r="C16" s="288" t="s">
        <v>244</v>
      </c>
      <c r="D16" s="177">
        <v>0.14097222222222222</v>
      </c>
      <c r="E16" s="168"/>
      <c r="F16" s="168"/>
      <c r="G16" s="168"/>
    </row>
    <row r="17" spans="1:7" ht="13.5" thickTop="1" x14ac:dyDescent="0.2">
      <c r="A17" s="289"/>
      <c r="B17" s="288"/>
      <c r="C17" s="288"/>
      <c r="D17" s="168"/>
      <c r="E17" s="168"/>
      <c r="F17" s="168"/>
      <c r="G17" s="168"/>
    </row>
    <row r="19" spans="1:7" x14ac:dyDescent="0.2">
      <c r="B19" t="s">
        <v>313</v>
      </c>
    </row>
    <row r="20" spans="1:7" ht="13.5" thickBot="1" x14ac:dyDescent="0.25">
      <c r="A20" s="289">
        <v>54</v>
      </c>
      <c r="B20" s="288" t="s">
        <v>227</v>
      </c>
      <c r="C20" s="288" t="s">
        <v>242</v>
      </c>
      <c r="D20" s="195"/>
      <c r="E20" s="195"/>
      <c r="F20" s="195"/>
    </row>
    <row r="21" spans="1:7" ht="14" thickTop="1" thickBot="1" x14ac:dyDescent="0.25">
      <c r="A21" s="289"/>
      <c r="B21" s="288"/>
      <c r="C21" s="288"/>
      <c r="D21" s="219" t="s">
        <v>629</v>
      </c>
      <c r="E21" s="221"/>
      <c r="F21" s="195"/>
    </row>
    <row r="22" spans="1:7" ht="13.5" thickTop="1" x14ac:dyDescent="0.2">
      <c r="A22" s="289">
        <v>40</v>
      </c>
      <c r="B22" s="288" t="s">
        <v>223</v>
      </c>
      <c r="C22" s="288" t="s">
        <v>243</v>
      </c>
      <c r="D22" s="222">
        <v>0.19930555555555554</v>
      </c>
      <c r="E22" s="239" t="s">
        <v>620</v>
      </c>
      <c r="F22" s="230"/>
    </row>
    <row r="23" spans="1:7" ht="13.5" thickBot="1" x14ac:dyDescent="0.25">
      <c r="A23" s="289"/>
      <c r="B23" s="288"/>
      <c r="C23" s="288"/>
      <c r="D23" s="206"/>
      <c r="E23" s="241">
        <v>0.25</v>
      </c>
      <c r="F23" s="221"/>
    </row>
    <row r="24" spans="1:7" ht="13.5" thickTop="1" x14ac:dyDescent="0.2">
      <c r="A24" s="289" t="s">
        <v>308</v>
      </c>
      <c r="B24" s="288" t="s">
        <v>202</v>
      </c>
      <c r="C24" s="288" t="s">
        <v>237</v>
      </c>
      <c r="D24" s="195"/>
      <c r="E24" s="226"/>
      <c r="F24" s="239"/>
    </row>
    <row r="25" spans="1:7" ht="13.5" thickBot="1" x14ac:dyDescent="0.25">
      <c r="A25" s="289"/>
      <c r="B25" s="288"/>
      <c r="C25" s="288"/>
      <c r="D25" s="216" t="s">
        <v>631</v>
      </c>
      <c r="E25" s="223"/>
      <c r="F25" s="195"/>
    </row>
    <row r="26" spans="1:7" ht="14" thickTop="1" thickBot="1" x14ac:dyDescent="0.25">
      <c r="A26" s="289">
        <v>127</v>
      </c>
      <c r="B26" s="288" t="s">
        <v>217</v>
      </c>
      <c r="C26" s="288" t="s">
        <v>240</v>
      </c>
      <c r="D26" s="224">
        <v>5.4166666666666669E-2</v>
      </c>
      <c r="E26" s="195"/>
      <c r="F26" s="195"/>
    </row>
    <row r="27" spans="1:7" ht="13.5" thickTop="1" x14ac:dyDescent="0.2">
      <c r="A27" s="289"/>
      <c r="B27" s="288"/>
      <c r="C27" s="288"/>
      <c r="D27" s="195"/>
      <c r="E27" s="195"/>
      <c r="F27" s="195"/>
    </row>
    <row r="32" spans="1:7" x14ac:dyDescent="0.2">
      <c r="A32" t="s">
        <v>126</v>
      </c>
      <c r="C32" s="32" t="s">
        <v>304</v>
      </c>
      <c r="D32" s="165" t="s">
        <v>129</v>
      </c>
      <c r="E32" s="121">
        <v>65</v>
      </c>
      <c r="F32" s="99" t="s">
        <v>130</v>
      </c>
      <c r="G32" s="121"/>
    </row>
    <row r="33" spans="1:7" ht="13.5" thickBot="1" x14ac:dyDescent="0.25">
      <c r="A33" s="289" t="s">
        <v>247</v>
      </c>
      <c r="B33" s="288" t="s">
        <v>227</v>
      </c>
      <c r="C33" s="288" t="s">
        <v>246</v>
      </c>
      <c r="D33" s="168"/>
      <c r="E33" s="168"/>
      <c r="F33" s="168"/>
      <c r="G33" s="168"/>
    </row>
    <row r="34" spans="1:7" ht="14" thickTop="1" thickBot="1" x14ac:dyDescent="0.25">
      <c r="A34" s="289"/>
      <c r="B34" s="288"/>
      <c r="C34" s="288"/>
      <c r="D34" s="186"/>
      <c r="E34" s="169" t="s">
        <v>625</v>
      </c>
      <c r="F34" s="181"/>
      <c r="G34" s="168"/>
    </row>
    <row r="35" spans="1:7" ht="14" thickTop="1" thickBot="1" x14ac:dyDescent="0.25">
      <c r="A35" s="289">
        <v>52</v>
      </c>
      <c r="B35" s="288" t="s">
        <v>253</v>
      </c>
      <c r="C35" s="288" t="s">
        <v>254</v>
      </c>
      <c r="D35" s="168"/>
      <c r="E35" s="187">
        <v>0.12083333333333333</v>
      </c>
      <c r="F35" s="180" t="s">
        <v>636</v>
      </c>
      <c r="G35" s="180"/>
    </row>
    <row r="36" spans="1:7" ht="14" thickTop="1" thickBot="1" x14ac:dyDescent="0.25">
      <c r="A36" s="289"/>
      <c r="B36" s="288"/>
      <c r="C36" s="288"/>
      <c r="D36" s="169" t="s">
        <v>614</v>
      </c>
      <c r="E36" s="178"/>
      <c r="F36" s="187">
        <v>0.25</v>
      </c>
      <c r="G36" s="168"/>
    </row>
    <row r="37" spans="1:7" ht="13.5" thickTop="1" x14ac:dyDescent="0.2">
      <c r="A37" s="289">
        <v>59</v>
      </c>
      <c r="B37" s="288" t="s">
        <v>202</v>
      </c>
      <c r="C37" s="288" t="s">
        <v>255</v>
      </c>
      <c r="D37" s="171">
        <v>5.347222222222222E-2</v>
      </c>
      <c r="E37" s="168"/>
      <c r="F37" s="179"/>
      <c r="G37" s="168"/>
    </row>
    <row r="38" spans="1:7" ht="13.5" thickBot="1" x14ac:dyDescent="0.25">
      <c r="A38" s="289"/>
      <c r="B38" s="288"/>
      <c r="C38" s="288"/>
      <c r="D38" s="168"/>
      <c r="E38" s="168"/>
      <c r="F38" s="179"/>
      <c r="G38" s="180"/>
    </row>
    <row r="39" spans="1:7" ht="14" thickTop="1" thickBot="1" x14ac:dyDescent="0.25">
      <c r="A39" s="289" t="s">
        <v>252</v>
      </c>
      <c r="B39" s="288" t="s">
        <v>202</v>
      </c>
      <c r="C39" s="288" t="s">
        <v>260</v>
      </c>
      <c r="D39" s="168"/>
      <c r="E39" s="168"/>
      <c r="F39" s="168"/>
      <c r="G39" s="192"/>
    </row>
    <row r="40" spans="1:7" ht="14" thickTop="1" thickBot="1" x14ac:dyDescent="0.25">
      <c r="A40" s="289"/>
      <c r="B40" s="288"/>
      <c r="C40" s="288"/>
      <c r="D40" s="169" t="s">
        <v>600</v>
      </c>
      <c r="E40" s="181"/>
      <c r="F40" s="168"/>
      <c r="G40" s="191"/>
    </row>
    <row r="41" spans="1:7" ht="13.5" thickTop="1" x14ac:dyDescent="0.2">
      <c r="A41" s="289">
        <v>65</v>
      </c>
      <c r="B41" s="288" t="s">
        <v>248</v>
      </c>
      <c r="C41" s="288" t="s">
        <v>613</v>
      </c>
      <c r="D41" s="171">
        <v>2.361111111111111E-2</v>
      </c>
      <c r="E41" s="179" t="s">
        <v>626</v>
      </c>
      <c r="F41" s="168"/>
      <c r="G41" s="191"/>
    </row>
    <row r="42" spans="1:7" ht="13.5" thickBot="1" x14ac:dyDescent="0.25">
      <c r="A42" s="289"/>
      <c r="B42" s="288"/>
      <c r="C42" s="288"/>
      <c r="D42" s="168"/>
      <c r="E42" s="187">
        <v>7.3611111111111113E-2</v>
      </c>
      <c r="F42" s="168"/>
      <c r="G42" s="191"/>
    </row>
    <row r="43" spans="1:7" ht="13.5" thickTop="1" x14ac:dyDescent="0.2">
      <c r="A43" s="289">
        <v>164</v>
      </c>
      <c r="B43" s="288" t="s">
        <v>223</v>
      </c>
      <c r="C43" s="288" t="s">
        <v>250</v>
      </c>
      <c r="D43" s="168"/>
      <c r="E43" s="168"/>
      <c r="F43" s="192"/>
      <c r="G43" s="168"/>
    </row>
    <row r="44" spans="1:7" ht="13.5" thickBot="1" x14ac:dyDescent="0.25">
      <c r="A44" s="289"/>
      <c r="B44" s="288"/>
      <c r="C44" s="288"/>
      <c r="D44" s="175" t="s">
        <v>615</v>
      </c>
      <c r="E44" s="184"/>
      <c r="F44" s="191"/>
      <c r="G44" s="168"/>
    </row>
    <row r="45" spans="1:7" ht="14" thickTop="1" thickBot="1" x14ac:dyDescent="0.25">
      <c r="A45" s="289" t="s">
        <v>135</v>
      </c>
      <c r="B45" s="288" t="s">
        <v>217</v>
      </c>
      <c r="C45" s="288" t="s">
        <v>251</v>
      </c>
      <c r="D45" s="177">
        <v>3.3333333333333333E-2</v>
      </c>
      <c r="E45" s="168"/>
      <c r="F45" s="168"/>
      <c r="G45" s="168"/>
    </row>
    <row r="46" spans="1:7" ht="13.5" thickTop="1" x14ac:dyDescent="0.2">
      <c r="A46" s="289"/>
      <c r="B46" s="288"/>
      <c r="C46" s="288"/>
      <c r="D46" s="121"/>
      <c r="E46" s="168"/>
      <c r="F46" s="168"/>
      <c r="G46" s="168"/>
    </row>
    <row r="48" spans="1:7" x14ac:dyDescent="0.2">
      <c r="B48" t="s">
        <v>313</v>
      </c>
    </row>
    <row r="49" spans="1:7" ht="13.5" thickBot="1" x14ac:dyDescent="0.25">
      <c r="A49" s="289">
        <v>52</v>
      </c>
      <c r="B49" s="288" t="s">
        <v>253</v>
      </c>
      <c r="C49" s="288" t="s">
        <v>254</v>
      </c>
      <c r="D49" s="28"/>
      <c r="E49" s="173"/>
      <c r="F49" s="173"/>
    </row>
    <row r="50" spans="1:7" ht="14" thickTop="1" thickBot="1" x14ac:dyDescent="0.25">
      <c r="A50" s="289"/>
      <c r="B50" s="288"/>
      <c r="C50" s="288"/>
      <c r="D50" s="225"/>
      <c r="E50" s="197"/>
      <c r="F50" s="204"/>
      <c r="G50" s="194"/>
    </row>
    <row r="51" spans="1:7" ht="13.5" thickTop="1" x14ac:dyDescent="0.2">
      <c r="A51" s="289"/>
      <c r="B51" s="288"/>
      <c r="C51" s="293"/>
      <c r="D51" s="198"/>
      <c r="E51" s="211" t="s">
        <v>612</v>
      </c>
      <c r="F51" s="204"/>
      <c r="G51" s="194"/>
    </row>
    <row r="52" spans="1:7" ht="13.5" thickBot="1" x14ac:dyDescent="0.25">
      <c r="A52" s="289"/>
      <c r="B52" s="288"/>
      <c r="C52" s="293"/>
      <c r="D52" s="200"/>
      <c r="E52" s="235">
        <v>7.7777777777777779E-2</v>
      </c>
      <c r="F52" s="204"/>
      <c r="G52" s="194"/>
    </row>
    <row r="53" spans="1:7" ht="14" thickTop="1" thickBot="1" x14ac:dyDescent="0.25">
      <c r="A53" s="289" t="s">
        <v>252</v>
      </c>
      <c r="B53" s="288" t="s">
        <v>202</v>
      </c>
      <c r="C53" s="288" t="s">
        <v>260</v>
      </c>
      <c r="D53" s="202"/>
      <c r="E53" s="204"/>
      <c r="F53" s="242"/>
      <c r="G53" s="194"/>
    </row>
    <row r="54" spans="1:7" ht="14" thickTop="1" thickBot="1" x14ac:dyDescent="0.25">
      <c r="A54" s="289"/>
      <c r="B54" s="288"/>
      <c r="C54" s="288"/>
      <c r="D54" s="196" t="s">
        <v>572</v>
      </c>
      <c r="E54" s="197"/>
      <c r="F54" s="240"/>
      <c r="G54" s="194"/>
    </row>
    <row r="55" spans="1:7" ht="13.5" thickTop="1" x14ac:dyDescent="0.2">
      <c r="A55" s="289">
        <v>164</v>
      </c>
      <c r="B55" s="288" t="s">
        <v>223</v>
      </c>
      <c r="C55" s="288" t="s">
        <v>250</v>
      </c>
      <c r="D55" s="210">
        <v>8.1944444444444445E-2</v>
      </c>
      <c r="E55" s="204"/>
      <c r="F55" s="204"/>
      <c r="G55" s="194"/>
    </row>
    <row r="56" spans="1:7" x14ac:dyDescent="0.2">
      <c r="A56" s="289"/>
      <c r="B56" s="288"/>
      <c r="C56" s="288"/>
      <c r="D56" s="205"/>
      <c r="E56" s="204"/>
      <c r="F56" s="204"/>
      <c r="G56" s="194"/>
    </row>
  </sheetData>
  <mergeCells count="69">
    <mergeCell ref="A53:A54"/>
    <mergeCell ref="A55:A56"/>
    <mergeCell ref="A51:A52"/>
    <mergeCell ref="A20:A21"/>
    <mergeCell ref="A22:A23"/>
    <mergeCell ref="A24:A25"/>
    <mergeCell ref="A26:A27"/>
    <mergeCell ref="A49:A50"/>
    <mergeCell ref="A43:A44"/>
    <mergeCell ref="A35:A36"/>
    <mergeCell ref="A45:A46"/>
    <mergeCell ref="A37:A38"/>
    <mergeCell ref="A33:A34"/>
    <mergeCell ref="A39:A40"/>
    <mergeCell ref="A41:A42"/>
    <mergeCell ref="B53:B54"/>
    <mergeCell ref="C53:C54"/>
    <mergeCell ref="B55:B56"/>
    <mergeCell ref="C55:C56"/>
    <mergeCell ref="B49:B50"/>
    <mergeCell ref="C49:C50"/>
    <mergeCell ref="B51:B52"/>
    <mergeCell ref="C51:C52"/>
    <mergeCell ref="B20:B21"/>
    <mergeCell ref="C20:C21"/>
    <mergeCell ref="B22:B23"/>
    <mergeCell ref="C22:C23"/>
    <mergeCell ref="B24:B25"/>
    <mergeCell ref="C24:C25"/>
    <mergeCell ref="B26:B27"/>
    <mergeCell ref="C26:C27"/>
    <mergeCell ref="B35:B36"/>
    <mergeCell ref="C35:C36"/>
    <mergeCell ref="B45:B46"/>
    <mergeCell ref="C45:C46"/>
    <mergeCell ref="B37:B38"/>
    <mergeCell ref="C33:C34"/>
    <mergeCell ref="B39:B40"/>
    <mergeCell ref="C39:C40"/>
    <mergeCell ref="B41:B42"/>
    <mergeCell ref="C41:C42"/>
    <mergeCell ref="B43:B44"/>
    <mergeCell ref="C43:C44"/>
    <mergeCell ref="B33:B34"/>
    <mergeCell ref="C37:C38"/>
    <mergeCell ref="A14:A15"/>
    <mergeCell ref="B14:B15"/>
    <mergeCell ref="C14:C15"/>
    <mergeCell ref="A16:A17"/>
    <mergeCell ref="B16:B17"/>
    <mergeCell ref="C16:C17"/>
    <mergeCell ref="A4:A5"/>
    <mergeCell ref="A2:A3"/>
    <mergeCell ref="A12:A13"/>
    <mergeCell ref="A6:A7"/>
    <mergeCell ref="A8:A9"/>
    <mergeCell ref="A10:A11"/>
    <mergeCell ref="B4:B5"/>
    <mergeCell ref="C4:C5"/>
    <mergeCell ref="B2:B3"/>
    <mergeCell ref="C2:C3"/>
    <mergeCell ref="B12:B13"/>
    <mergeCell ref="C12:C13"/>
    <mergeCell ref="B6:B7"/>
    <mergeCell ref="C6:C7"/>
    <mergeCell ref="B8:B9"/>
    <mergeCell ref="C8:C9"/>
    <mergeCell ref="B10:B11"/>
    <mergeCell ref="C10:C11"/>
  </mergeCells>
  <phoneticPr fontId="3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6"/>
  <sheetViews>
    <sheetView topLeftCell="A26" zoomScaleNormal="100" workbookViewId="0">
      <selection activeCell="F60" sqref="F60"/>
    </sheetView>
  </sheetViews>
  <sheetFormatPr defaultRowHeight="13" x14ac:dyDescent="0.2"/>
  <cols>
    <col min="1" max="1" width="11.6328125" customWidth="1"/>
    <col min="2" max="2" width="11.6328125" bestFit="1" customWidth="1"/>
    <col min="3" max="3" width="20.453125" bestFit="1" customWidth="1"/>
    <col min="4" max="8" width="9" style="99"/>
    <col min="9" max="9" width="11.6328125" style="99" bestFit="1" customWidth="1"/>
    <col min="10" max="10" width="13.90625" bestFit="1" customWidth="1"/>
  </cols>
  <sheetData>
    <row r="1" spans="1:13" x14ac:dyDescent="0.2">
      <c r="A1" t="s">
        <v>126</v>
      </c>
      <c r="C1" s="18" t="s">
        <v>128</v>
      </c>
      <c r="D1" s="165" t="s">
        <v>129</v>
      </c>
      <c r="E1" s="121">
        <v>71</v>
      </c>
      <c r="F1" s="99" t="s">
        <v>130</v>
      </c>
      <c r="G1" s="121"/>
      <c r="I1" s="215" t="s">
        <v>472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x14ac:dyDescent="0.2">
      <c r="A2" s="289" t="s">
        <v>258</v>
      </c>
      <c r="B2" s="288" t="s">
        <v>227</v>
      </c>
      <c r="C2" s="288" t="s">
        <v>257</v>
      </c>
      <c r="D2" s="166"/>
      <c r="E2" s="168"/>
      <c r="F2" s="168"/>
      <c r="G2" s="168"/>
      <c r="I2" s="59" t="s">
        <v>335</v>
      </c>
      <c r="J2" s="59">
        <v>168</v>
      </c>
      <c r="K2" s="59" t="str">
        <f>VLOOKUP($J2,$A$2:$C$100,2,FALSE)</f>
        <v>四日市四郷</v>
      </c>
      <c r="L2" s="59" t="str">
        <f>VLOOKUP($J2,$A$2:$C$100,3,FALSE)</f>
        <v>吉村ガブリエル</v>
      </c>
      <c r="M2" s="59">
        <f>VLOOKUP(L2,'R6選手登録リスト (計量)'!$C$2:$F$149,4,FALSE)</f>
        <v>3</v>
      </c>
    </row>
    <row r="3" spans="1:13" ht="13.5" thickBot="1" x14ac:dyDescent="0.25">
      <c r="A3" s="289"/>
      <c r="B3" s="288"/>
      <c r="C3" s="288"/>
      <c r="D3" s="175" t="s">
        <v>607</v>
      </c>
      <c r="E3" s="184"/>
      <c r="F3" s="168"/>
      <c r="G3" s="168"/>
      <c r="I3" s="59" t="s">
        <v>336</v>
      </c>
      <c r="J3" s="59" t="s">
        <v>310</v>
      </c>
      <c r="K3" s="59" t="str">
        <f t="shared" ref="K3:K5" si="0">VLOOKUP($J3,$A$2:$C$100,2,FALSE)</f>
        <v>四日市四郷</v>
      </c>
      <c r="L3" s="59" t="str">
        <f t="shared" ref="L3:L5" si="1">VLOOKUP($J3,$A$2:$C$100,3,FALSE)</f>
        <v>小林将丈</v>
      </c>
      <c r="M3" s="59">
        <f>VLOOKUP(L3,'R6選手登録リスト (計量)'!$C$2:$F$149,4,FALSE)</f>
        <v>3</v>
      </c>
    </row>
    <row r="4" spans="1:13" ht="14" thickTop="1" thickBot="1" x14ac:dyDescent="0.25">
      <c r="A4" s="289">
        <v>9</v>
      </c>
      <c r="B4" s="288" t="s">
        <v>248</v>
      </c>
      <c r="C4" s="288" t="s">
        <v>265</v>
      </c>
      <c r="D4" s="185"/>
      <c r="E4" s="168" t="s">
        <v>566</v>
      </c>
      <c r="F4" s="180"/>
      <c r="G4" s="168"/>
      <c r="I4" s="59" t="s">
        <v>337</v>
      </c>
      <c r="J4" s="59">
        <v>9</v>
      </c>
      <c r="K4" s="59" t="str">
        <f t="shared" si="0"/>
        <v>伊勢工業</v>
      </c>
      <c r="L4" s="59" t="str">
        <f t="shared" si="1"/>
        <v>久保大和</v>
      </c>
      <c r="M4" s="59">
        <f>VLOOKUP(L4,'R6選手登録リスト (計量)'!$C$2:$F$149,4,FALSE)</f>
        <v>3</v>
      </c>
    </row>
    <row r="5" spans="1:13" ht="14" thickTop="1" thickBot="1" x14ac:dyDescent="0.25">
      <c r="A5" s="289"/>
      <c r="B5" s="288"/>
      <c r="C5" s="288"/>
      <c r="D5" s="168"/>
      <c r="E5" s="190">
        <v>1.3888888888888889E-3</v>
      </c>
      <c r="F5" s="180"/>
      <c r="G5" s="168"/>
      <c r="I5" s="59" t="s">
        <v>337</v>
      </c>
      <c r="J5" s="59" t="s">
        <v>627</v>
      </c>
      <c r="K5" s="59" t="str">
        <f t="shared" si="0"/>
        <v>朝明</v>
      </c>
      <c r="L5" s="59" t="str">
        <f t="shared" si="1"/>
        <v>矢野暢崇</v>
      </c>
      <c r="M5" s="59">
        <f>VLOOKUP(L5,'R6選手登録リスト (計量)'!$C$2:$F$149,4,FALSE)</f>
        <v>2</v>
      </c>
    </row>
    <row r="6" spans="1:13" ht="13.5" thickTop="1" x14ac:dyDescent="0.2">
      <c r="A6" s="289">
        <v>71</v>
      </c>
      <c r="B6" s="288" t="s">
        <v>202</v>
      </c>
      <c r="C6" s="288" t="s">
        <v>259</v>
      </c>
      <c r="D6" s="168"/>
      <c r="E6" s="168"/>
      <c r="F6" s="193" t="s">
        <v>612</v>
      </c>
      <c r="G6" s="168"/>
      <c r="I6" s="59" t="s">
        <v>593</v>
      </c>
      <c r="J6" s="59" t="s">
        <v>309</v>
      </c>
      <c r="K6" s="59" t="str">
        <f>VLOOKUP($J6,$A$2:$C$100,2,FALSE)</f>
        <v>朝明</v>
      </c>
      <c r="L6" s="59" t="str">
        <f>VLOOKUP($J6,$A$2:$C$100,3,FALSE)</f>
        <v>矢野暢崇</v>
      </c>
      <c r="M6" s="59">
        <f>VLOOKUP(L6,'R6選手登録リスト (計量)'!$C$2:$F$149,4,FALSE)</f>
        <v>2</v>
      </c>
    </row>
    <row r="7" spans="1:13" ht="13.5" thickBot="1" x14ac:dyDescent="0.25">
      <c r="A7" s="289"/>
      <c r="B7" s="288"/>
      <c r="C7" s="288"/>
      <c r="D7" s="175" t="s">
        <v>607</v>
      </c>
      <c r="E7" s="184"/>
      <c r="F7" s="245">
        <v>0.13958333333333334</v>
      </c>
      <c r="G7" s="168"/>
      <c r="I7" s="19"/>
      <c r="J7" s="3"/>
      <c r="K7" s="3"/>
      <c r="L7" s="3"/>
      <c r="M7" s="3"/>
    </row>
    <row r="8" spans="1:13" ht="14" thickTop="1" thickBot="1" x14ac:dyDescent="0.25">
      <c r="A8" s="289" t="s">
        <v>310</v>
      </c>
      <c r="B8" s="288" t="s">
        <v>202</v>
      </c>
      <c r="C8" s="288" t="s">
        <v>270</v>
      </c>
      <c r="D8" s="176"/>
      <c r="E8" s="168"/>
      <c r="F8" s="179"/>
      <c r="G8" s="168"/>
      <c r="I8" s="215" t="s">
        <v>473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4" thickTop="1" thickBot="1" x14ac:dyDescent="0.25">
      <c r="A9" s="289"/>
      <c r="B9" s="288"/>
      <c r="C9" s="288"/>
      <c r="D9" s="168"/>
      <c r="E9" s="168"/>
      <c r="F9" s="179"/>
      <c r="G9" s="180"/>
      <c r="I9" s="59" t="s">
        <v>335</v>
      </c>
      <c r="J9" s="59" t="s">
        <v>311</v>
      </c>
      <c r="K9" s="59" t="str">
        <f>VLOOKUP($J9,$A$2:$C$100,2,FALSE)</f>
        <v>いなべ総合</v>
      </c>
      <c r="L9" s="59" t="str">
        <f>VLOOKUP($J9,$A$2:$C$100,3,FALSE)</f>
        <v>山崎魁良</v>
      </c>
      <c r="M9" s="59">
        <f>VLOOKUP(L9,'R6選手登録リスト (計量)'!$C$2:$F$149,4,FALSE)</f>
        <v>2</v>
      </c>
    </row>
    <row r="10" spans="1:13" ht="14" thickTop="1" thickBot="1" x14ac:dyDescent="0.25">
      <c r="A10" s="289" t="s">
        <v>309</v>
      </c>
      <c r="B10" s="288" t="s">
        <v>217</v>
      </c>
      <c r="C10" s="288" t="s">
        <v>266</v>
      </c>
      <c r="D10" s="168"/>
      <c r="E10" s="168"/>
      <c r="F10" s="168"/>
      <c r="G10" s="192"/>
      <c r="I10" s="59" t="s">
        <v>336</v>
      </c>
      <c r="J10" s="59">
        <v>155</v>
      </c>
      <c r="K10" s="59" t="str">
        <f t="shared" ref="K10:K12" si="2">VLOOKUP($J10,$A$2:$C$100,2,FALSE)</f>
        <v>四日市四郷</v>
      </c>
      <c r="L10" s="59" t="str">
        <f t="shared" ref="L10:L12" si="3">VLOOKUP($J10,$A$2:$C$100,3,FALSE)</f>
        <v>新本輝心</v>
      </c>
      <c r="M10" s="59">
        <f>VLOOKUP(L10,'R6選手登録リスト (計量)'!$C$2:$F$149,4,FALSE)</f>
        <v>1</v>
      </c>
    </row>
    <row r="11" spans="1:13" ht="14" thickTop="1" thickBot="1" x14ac:dyDescent="0.25">
      <c r="A11" s="289"/>
      <c r="B11" s="288"/>
      <c r="C11" s="288"/>
      <c r="D11" s="169" t="s">
        <v>609</v>
      </c>
      <c r="E11" s="181"/>
      <c r="F11" s="168"/>
      <c r="G11" s="191"/>
      <c r="I11" s="59" t="s">
        <v>337</v>
      </c>
      <c r="J11" s="59">
        <v>23</v>
      </c>
      <c r="K11" s="59" t="str">
        <f t="shared" si="2"/>
        <v>四日市四郷</v>
      </c>
      <c r="L11" s="59" t="str">
        <f t="shared" si="3"/>
        <v>川北崇太</v>
      </c>
      <c r="M11" s="59">
        <f>VLOOKUP(L11,'R6選手登録リスト (計量)'!$C$2:$F$149,4,FALSE)</f>
        <v>1</v>
      </c>
    </row>
    <row r="12" spans="1:13" ht="13.5" thickTop="1" x14ac:dyDescent="0.2">
      <c r="A12" s="289">
        <v>103</v>
      </c>
      <c r="B12" s="288" t="s">
        <v>263</v>
      </c>
      <c r="C12" s="288" t="s">
        <v>264</v>
      </c>
      <c r="D12" s="171">
        <v>1.2499999999999999E-2</v>
      </c>
      <c r="E12" s="179" t="s">
        <v>612</v>
      </c>
      <c r="F12" s="168"/>
      <c r="G12" s="191"/>
      <c r="I12" s="59" t="s">
        <v>337</v>
      </c>
      <c r="J12" s="59" t="s">
        <v>134</v>
      </c>
      <c r="K12" s="59" t="str">
        <f t="shared" si="2"/>
        <v>朝明</v>
      </c>
      <c r="L12" s="59" t="str">
        <f t="shared" si="3"/>
        <v>伊藤羚夢</v>
      </c>
      <c r="M12" s="59">
        <f>VLOOKUP(L12,'R6選手登録リスト (計量)'!$C$2:$F$149,4,FALSE)</f>
        <v>2</v>
      </c>
    </row>
    <row r="13" spans="1:13" ht="13.5" thickBot="1" x14ac:dyDescent="0.25">
      <c r="A13" s="289"/>
      <c r="B13" s="288"/>
      <c r="C13" s="288"/>
      <c r="D13" s="167"/>
      <c r="E13" s="187">
        <v>0.14861111111111111</v>
      </c>
      <c r="F13" s="180"/>
      <c r="G13" s="191"/>
      <c r="I13" s="59" t="s">
        <v>593</v>
      </c>
      <c r="J13" s="59">
        <v>23</v>
      </c>
      <c r="K13" s="59" t="str">
        <f>VLOOKUP($J13,$A$2:$C$100,2,FALSE)</f>
        <v>四日市四郷</v>
      </c>
      <c r="L13" s="59" t="str">
        <f>VLOOKUP($J13,$A$2:$C$100,3,FALSE)</f>
        <v>川北崇太</v>
      </c>
      <c r="M13" s="59">
        <f>VLOOKUP(L13,'R6選手登録リスト (計量)'!$C$2:$F$149,4,FALSE)</f>
        <v>1</v>
      </c>
    </row>
    <row r="14" spans="1:13" ht="14" thickTop="1" thickBot="1" x14ac:dyDescent="0.25">
      <c r="A14" s="289">
        <v>168</v>
      </c>
      <c r="B14" s="288" t="s">
        <v>202</v>
      </c>
      <c r="C14" s="288" t="s">
        <v>256</v>
      </c>
      <c r="D14" s="168"/>
      <c r="E14" s="168"/>
      <c r="F14" s="192"/>
      <c r="G14" s="168"/>
    </row>
    <row r="15" spans="1:13" ht="14" thickTop="1" thickBot="1" x14ac:dyDescent="0.25">
      <c r="A15" s="289"/>
      <c r="B15" s="288"/>
      <c r="C15" s="288"/>
      <c r="D15" s="169" t="s">
        <v>534</v>
      </c>
      <c r="E15" s="181"/>
      <c r="F15" s="191"/>
      <c r="G15" s="168"/>
    </row>
    <row r="16" spans="1:13" ht="13.5" thickTop="1" x14ac:dyDescent="0.2">
      <c r="A16" s="289" t="s">
        <v>267</v>
      </c>
      <c r="B16" s="288" t="s">
        <v>223</v>
      </c>
      <c r="C16" s="288" t="s">
        <v>261</v>
      </c>
      <c r="D16" s="171">
        <v>4.5833333333333337E-2</v>
      </c>
      <c r="E16" s="168"/>
      <c r="F16" s="168"/>
      <c r="G16" s="168"/>
    </row>
    <row r="17" spans="1:7" x14ac:dyDescent="0.2">
      <c r="A17" s="289"/>
      <c r="B17" s="288"/>
      <c r="C17" s="288"/>
      <c r="D17" s="167"/>
      <c r="E17" s="168"/>
      <c r="F17" s="168"/>
      <c r="G17" s="168"/>
    </row>
    <row r="19" spans="1:7" x14ac:dyDescent="0.2">
      <c r="B19" t="s">
        <v>313</v>
      </c>
    </row>
    <row r="20" spans="1:7" x14ac:dyDescent="0.2">
      <c r="A20" s="289"/>
      <c r="B20" s="288"/>
      <c r="C20" s="293"/>
      <c r="D20" s="195"/>
      <c r="E20" s="195"/>
      <c r="F20" s="195"/>
    </row>
    <row r="21" spans="1:7" x14ac:dyDescent="0.2">
      <c r="A21" s="289"/>
      <c r="B21" s="288"/>
      <c r="C21" s="293"/>
      <c r="D21" s="216"/>
      <c r="E21" s="217"/>
      <c r="F21" s="195"/>
    </row>
    <row r="22" spans="1:7" x14ac:dyDescent="0.2">
      <c r="B22" s="288"/>
      <c r="C22" s="293"/>
      <c r="D22" s="218"/>
      <c r="E22" s="220"/>
      <c r="F22" s="195"/>
    </row>
    <row r="23" spans="1:7" ht="13.5" thickBot="1" x14ac:dyDescent="0.25">
      <c r="B23" s="288"/>
      <c r="C23" s="293"/>
      <c r="D23" s="206"/>
      <c r="E23" s="227"/>
      <c r="F23" s="195"/>
    </row>
    <row r="24" spans="1:7" ht="14" thickTop="1" thickBot="1" x14ac:dyDescent="0.25">
      <c r="A24" s="289" t="s">
        <v>309</v>
      </c>
      <c r="B24" s="288" t="s">
        <v>217</v>
      </c>
      <c r="C24" s="288" t="s">
        <v>266</v>
      </c>
      <c r="D24" s="195"/>
      <c r="E24" s="194"/>
      <c r="F24" s="229"/>
    </row>
    <row r="25" spans="1:7" ht="14" thickTop="1" thickBot="1" x14ac:dyDescent="0.25">
      <c r="A25" s="289"/>
      <c r="B25" s="288"/>
      <c r="C25" s="288"/>
      <c r="D25" s="219" t="s">
        <v>632</v>
      </c>
      <c r="E25" s="221"/>
      <c r="F25" s="230"/>
    </row>
    <row r="26" spans="1:7" ht="13.5" thickTop="1" x14ac:dyDescent="0.2">
      <c r="A26" s="289" t="s">
        <v>267</v>
      </c>
      <c r="B26" s="288" t="s">
        <v>223</v>
      </c>
      <c r="C26" s="288" t="s">
        <v>261</v>
      </c>
      <c r="D26" s="222">
        <v>5.486111111111111E-2</v>
      </c>
      <c r="E26" s="195"/>
      <c r="F26" s="195"/>
    </row>
    <row r="27" spans="1:7" x14ac:dyDescent="0.2">
      <c r="A27" s="289"/>
      <c r="B27" s="288"/>
      <c r="C27" s="288"/>
      <c r="D27" s="174"/>
      <c r="E27" s="172"/>
      <c r="F27" s="172"/>
    </row>
    <row r="32" spans="1:7" x14ac:dyDescent="0.2">
      <c r="A32" t="s">
        <v>126</v>
      </c>
      <c r="C32" s="18" t="s">
        <v>128</v>
      </c>
      <c r="D32" s="165" t="s">
        <v>129</v>
      </c>
      <c r="E32" s="121">
        <v>80</v>
      </c>
      <c r="F32" s="99" t="s">
        <v>130</v>
      </c>
    </row>
    <row r="33" spans="1:6" ht="13.5" thickBot="1" x14ac:dyDescent="0.25">
      <c r="A33" s="289" t="s">
        <v>311</v>
      </c>
      <c r="B33" s="288" t="s">
        <v>227</v>
      </c>
      <c r="C33" s="288" t="s">
        <v>268</v>
      </c>
      <c r="D33" s="168"/>
      <c r="E33" s="168"/>
      <c r="F33" s="168"/>
    </row>
    <row r="34" spans="1:6" ht="14" thickTop="1" thickBot="1" x14ac:dyDescent="0.25">
      <c r="A34" s="289"/>
      <c r="B34" s="288"/>
      <c r="C34" s="288"/>
      <c r="D34" s="169" t="s">
        <v>609</v>
      </c>
      <c r="E34" s="181"/>
      <c r="F34" s="168"/>
    </row>
    <row r="35" spans="1:6" ht="13.5" thickTop="1" x14ac:dyDescent="0.2">
      <c r="A35" s="289">
        <v>23</v>
      </c>
      <c r="B35" s="288" t="s">
        <v>202</v>
      </c>
      <c r="C35" s="288" t="s">
        <v>272</v>
      </c>
      <c r="D35" s="171">
        <v>8.3333333333333329E-2</v>
      </c>
      <c r="E35" s="180" t="s">
        <v>611</v>
      </c>
      <c r="F35" s="191"/>
    </row>
    <row r="36" spans="1:6" ht="13.5" thickBot="1" x14ac:dyDescent="0.25">
      <c r="A36" s="289"/>
      <c r="B36" s="288"/>
      <c r="C36" s="288"/>
      <c r="D36" s="167"/>
      <c r="E36" s="190">
        <v>5.9027777777777783E-2</v>
      </c>
      <c r="F36" s="181"/>
    </row>
    <row r="37" spans="1:6" ht="14" thickTop="1" thickBot="1" x14ac:dyDescent="0.25">
      <c r="A37" s="289">
        <v>155</v>
      </c>
      <c r="B37" s="288" t="s">
        <v>202</v>
      </c>
      <c r="C37" s="288" t="s">
        <v>273</v>
      </c>
      <c r="D37" s="168"/>
      <c r="E37" s="179"/>
      <c r="F37" s="168"/>
    </row>
    <row r="38" spans="1:6" ht="14" thickTop="1" thickBot="1" x14ac:dyDescent="0.25">
      <c r="A38" s="289"/>
      <c r="B38" s="288"/>
      <c r="C38" s="288"/>
      <c r="D38" s="169" t="s">
        <v>621</v>
      </c>
      <c r="E38" s="178"/>
      <c r="F38" s="168"/>
    </row>
    <row r="39" spans="1:6" ht="13.5" thickTop="1" x14ac:dyDescent="0.2">
      <c r="A39" s="289" t="s">
        <v>134</v>
      </c>
      <c r="B39" s="288" t="s">
        <v>217</v>
      </c>
      <c r="C39" s="288" t="s">
        <v>274</v>
      </c>
      <c r="D39" s="171">
        <v>3.3333333333333333E-2</v>
      </c>
      <c r="E39" s="168"/>
      <c r="F39" s="168"/>
    </row>
    <row r="40" spans="1:6" x14ac:dyDescent="0.2">
      <c r="A40" s="289"/>
      <c r="B40" s="288"/>
      <c r="C40" s="288"/>
      <c r="D40" s="167"/>
      <c r="E40" s="168"/>
      <c r="F40" s="168"/>
    </row>
    <row r="42" spans="1:6" x14ac:dyDescent="0.2">
      <c r="B42" t="s">
        <v>313</v>
      </c>
    </row>
    <row r="43" spans="1:6" ht="13.5" thickBot="1" x14ac:dyDescent="0.25">
      <c r="A43" s="289">
        <v>23</v>
      </c>
      <c r="B43" s="288" t="s">
        <v>202</v>
      </c>
      <c r="C43" s="288" t="s">
        <v>272</v>
      </c>
      <c r="D43" s="194"/>
      <c r="E43" s="194"/>
    </row>
    <row r="44" spans="1:6" ht="14" thickTop="1" thickBot="1" x14ac:dyDescent="0.25">
      <c r="A44" s="289"/>
      <c r="B44" s="288"/>
      <c r="C44" s="288"/>
      <c r="D44" s="196" t="s">
        <v>611</v>
      </c>
      <c r="E44" s="244"/>
    </row>
    <row r="45" spans="1:6" ht="13.5" thickTop="1" x14ac:dyDescent="0.2">
      <c r="A45" s="289" t="s">
        <v>134</v>
      </c>
      <c r="B45" s="288" t="s">
        <v>217</v>
      </c>
      <c r="C45" s="288" t="s">
        <v>274</v>
      </c>
      <c r="D45" s="210">
        <v>7.7777777777777779E-2</v>
      </c>
      <c r="E45" s="194"/>
    </row>
    <row r="46" spans="1:6" x14ac:dyDescent="0.2">
      <c r="A46" s="289"/>
      <c r="B46" s="288"/>
      <c r="C46" s="288"/>
      <c r="D46" s="243"/>
      <c r="E46" s="194"/>
    </row>
  </sheetData>
  <mergeCells count="53">
    <mergeCell ref="A20:A21"/>
    <mergeCell ref="A24:A25"/>
    <mergeCell ref="A26:A27"/>
    <mergeCell ref="A43:A44"/>
    <mergeCell ref="B43:B44"/>
    <mergeCell ref="A33:A34"/>
    <mergeCell ref="A35:A36"/>
    <mergeCell ref="A37:A38"/>
    <mergeCell ref="A39:A40"/>
    <mergeCell ref="B33:B34"/>
    <mergeCell ref="B35:B36"/>
    <mergeCell ref="B37:B38"/>
    <mergeCell ref="B39:B40"/>
    <mergeCell ref="C43:C44"/>
    <mergeCell ref="A45:A46"/>
    <mergeCell ref="B45:B46"/>
    <mergeCell ref="C45:C46"/>
    <mergeCell ref="B20:B21"/>
    <mergeCell ref="C20:C21"/>
    <mergeCell ref="B22:B23"/>
    <mergeCell ref="C22:C23"/>
    <mergeCell ref="B24:B25"/>
    <mergeCell ref="C24:C25"/>
    <mergeCell ref="B26:B27"/>
    <mergeCell ref="C26:C27"/>
    <mergeCell ref="C37:C38"/>
    <mergeCell ref="C39:C40"/>
    <mergeCell ref="C33:C34"/>
    <mergeCell ref="C35:C36"/>
    <mergeCell ref="A14:A15"/>
    <mergeCell ref="B14:B15"/>
    <mergeCell ref="C14:C15"/>
    <mergeCell ref="A16:A17"/>
    <mergeCell ref="B16:B17"/>
    <mergeCell ref="C16:C17"/>
    <mergeCell ref="A4:A5"/>
    <mergeCell ref="A12:A13"/>
    <mergeCell ref="A2:A3"/>
    <mergeCell ref="A6:A7"/>
    <mergeCell ref="A8:A9"/>
    <mergeCell ref="A10:A11"/>
    <mergeCell ref="B4:B5"/>
    <mergeCell ref="C4:C5"/>
    <mergeCell ref="B12:B13"/>
    <mergeCell ref="C12:C13"/>
    <mergeCell ref="B2:B3"/>
    <mergeCell ref="C2:C3"/>
    <mergeCell ref="B6:B7"/>
    <mergeCell ref="C6:C7"/>
    <mergeCell ref="B8:B9"/>
    <mergeCell ref="C8:C9"/>
    <mergeCell ref="B10:B11"/>
    <mergeCell ref="C10:C11"/>
  </mergeCells>
  <phoneticPr fontId="3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topLeftCell="A21" zoomScaleNormal="100" workbookViewId="0">
      <selection activeCell="F60" sqref="F60"/>
    </sheetView>
  </sheetViews>
  <sheetFormatPr defaultRowHeight="13" x14ac:dyDescent="0.2"/>
  <cols>
    <col min="1" max="1" width="11.6328125" customWidth="1"/>
    <col min="2" max="2" width="11.6328125" bestFit="1" customWidth="1"/>
    <col min="3" max="3" width="20" bestFit="1" customWidth="1"/>
    <col min="4" max="7" width="9" style="99"/>
    <col min="9" max="9" width="9" style="99"/>
  </cols>
  <sheetData>
    <row r="1" spans="1:13" x14ac:dyDescent="0.2">
      <c r="A1" t="s">
        <v>126</v>
      </c>
      <c r="C1" s="18" t="s">
        <v>128</v>
      </c>
      <c r="D1" s="165" t="s">
        <v>129</v>
      </c>
      <c r="E1" s="121">
        <v>92</v>
      </c>
      <c r="F1" s="99" t="s">
        <v>130</v>
      </c>
      <c r="G1" s="121"/>
      <c r="I1" s="215" t="s">
        <v>474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9" t="s">
        <v>277</v>
      </c>
      <c r="B2" s="288" t="s">
        <v>223</v>
      </c>
      <c r="C2" s="288" t="s">
        <v>276</v>
      </c>
      <c r="D2" s="168"/>
      <c r="E2" s="168"/>
      <c r="F2" s="168"/>
      <c r="G2" s="168"/>
      <c r="H2" s="21"/>
      <c r="I2" s="59" t="s">
        <v>335</v>
      </c>
      <c r="J2" s="59">
        <v>34</v>
      </c>
      <c r="K2" s="59" t="str">
        <f>VLOOKUP($J2,$A$2:$C$100,2,FALSE)</f>
        <v>いなべ総合</v>
      </c>
      <c r="L2" s="59" t="str">
        <f>VLOOKUP($J2,$A$2:$C$100,3,FALSE)</f>
        <v>伊藤獅武</v>
      </c>
      <c r="M2" s="59">
        <f>VLOOKUP(L2,'R6選手登録リスト (計量)'!$C$2:$F$149,4,FALSE)</f>
        <v>3</v>
      </c>
    </row>
    <row r="3" spans="1:13" ht="14" thickTop="1" thickBot="1" x14ac:dyDescent="0.25">
      <c r="A3" s="289"/>
      <c r="B3" s="288"/>
      <c r="C3" s="288"/>
      <c r="D3" s="186"/>
      <c r="E3" s="169" t="s">
        <v>616</v>
      </c>
      <c r="F3" s="181"/>
      <c r="G3" s="168"/>
      <c r="H3" s="21"/>
      <c r="I3" s="59" t="s">
        <v>336</v>
      </c>
      <c r="J3" s="59">
        <v>105</v>
      </c>
      <c r="K3" s="59" t="str">
        <f t="shared" ref="K3:K5" si="0">VLOOKUP($J3,$A$2:$C$100,2,FALSE)</f>
        <v>四日市四郷</v>
      </c>
      <c r="L3" s="59" t="str">
        <f t="shared" ref="L3:L5" si="1">VLOOKUP($J3,$A$2:$C$100,3,FALSE)</f>
        <v>小栗聡太</v>
      </c>
      <c r="M3" s="59">
        <f>VLOOKUP(L3,'R6選手登録リスト (計量)'!$C$2:$F$149,4,FALSE)</f>
        <v>1</v>
      </c>
    </row>
    <row r="4" spans="1:13" ht="13.5" thickTop="1" x14ac:dyDescent="0.2">
      <c r="A4" s="289">
        <v>13</v>
      </c>
      <c r="B4" s="288" t="s">
        <v>231</v>
      </c>
      <c r="C4" s="288" t="s">
        <v>280</v>
      </c>
      <c r="D4" s="168"/>
      <c r="E4" s="187">
        <v>3.5416666666666666E-2</v>
      </c>
      <c r="F4" s="182" t="s">
        <v>610</v>
      </c>
      <c r="G4" s="168"/>
      <c r="H4" s="21"/>
      <c r="I4" s="59" t="s">
        <v>337</v>
      </c>
      <c r="J4" s="59" t="s">
        <v>277</v>
      </c>
      <c r="K4" s="59" t="str">
        <f t="shared" si="0"/>
        <v>松阪工業</v>
      </c>
      <c r="L4" s="59" t="str">
        <f t="shared" si="1"/>
        <v>松原脩真</v>
      </c>
      <c r="M4" s="59">
        <f>VLOOKUP(L4,'R6選手登録リスト (計量)'!$C$2:$F$149,4,FALSE)</f>
        <v>3</v>
      </c>
    </row>
    <row r="5" spans="1:13" ht="13.5" thickBot="1" x14ac:dyDescent="0.25">
      <c r="A5" s="289"/>
      <c r="B5" s="288"/>
      <c r="C5" s="288"/>
      <c r="D5" s="175" t="s">
        <v>540</v>
      </c>
      <c r="E5" s="183"/>
      <c r="F5" s="187">
        <v>8.4027777777777771E-2</v>
      </c>
      <c r="G5" s="168"/>
      <c r="H5" s="21"/>
      <c r="I5" s="59" t="s">
        <v>337</v>
      </c>
      <c r="J5" s="59" t="s">
        <v>290</v>
      </c>
      <c r="K5" s="59" t="str">
        <f t="shared" si="0"/>
        <v>四日市四郷</v>
      </c>
      <c r="L5" s="59" t="str">
        <f t="shared" si="1"/>
        <v>水谷玲偉</v>
      </c>
      <c r="M5" s="59">
        <f>VLOOKUP(L5,'R6選手登録リスト (計量)'!$C$2:$F$149,4,FALSE)</f>
        <v>2</v>
      </c>
    </row>
    <row r="6" spans="1:13" ht="14" thickTop="1" thickBot="1" x14ac:dyDescent="0.25">
      <c r="A6" s="289">
        <v>21</v>
      </c>
      <c r="B6" s="288" t="s">
        <v>217</v>
      </c>
      <c r="C6" s="288" t="s">
        <v>285</v>
      </c>
      <c r="D6" s="177">
        <v>9.2361111111111116E-2</v>
      </c>
      <c r="E6" s="168"/>
      <c r="F6" s="179"/>
      <c r="G6" s="180"/>
      <c r="H6" s="21"/>
      <c r="I6" s="59" t="s">
        <v>593</v>
      </c>
      <c r="J6" s="59" t="s">
        <v>628</v>
      </c>
      <c r="K6" s="59" t="str">
        <f>VLOOKUP($J6,$A$2:$C$100,2,FALSE)</f>
        <v>松阪工業</v>
      </c>
      <c r="L6" s="59" t="str">
        <f>VLOOKUP($J6,$A$2:$C$100,3,FALSE)</f>
        <v>松原脩真</v>
      </c>
      <c r="M6" s="59">
        <f>VLOOKUP(L6,'R6選手登録リスト (計量)'!$C$2:$F$149,4,FALSE)</f>
        <v>3</v>
      </c>
    </row>
    <row r="7" spans="1:13" ht="13.5" thickTop="1" x14ac:dyDescent="0.2">
      <c r="A7" s="289"/>
      <c r="B7" s="288"/>
      <c r="C7" s="288"/>
      <c r="D7" s="168"/>
      <c r="E7" s="168"/>
      <c r="F7" s="168"/>
      <c r="G7" s="192" t="s">
        <v>611</v>
      </c>
      <c r="H7" s="246"/>
      <c r="I7" s="19"/>
      <c r="J7" s="3"/>
      <c r="K7" s="3"/>
      <c r="L7" s="3"/>
      <c r="M7" s="3"/>
    </row>
    <row r="8" spans="1:13" ht="13.5" thickBot="1" x14ac:dyDescent="0.25">
      <c r="A8" s="289">
        <v>34</v>
      </c>
      <c r="B8" s="288" t="s">
        <v>227</v>
      </c>
      <c r="C8" s="288" t="s">
        <v>286</v>
      </c>
      <c r="D8" s="168"/>
      <c r="E8" s="168"/>
      <c r="F8" s="168"/>
      <c r="G8" s="247">
        <v>7.1527777777777787E-2</v>
      </c>
      <c r="H8" s="246"/>
      <c r="I8" s="215" t="s">
        <v>475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4" thickTop="1" thickBot="1" x14ac:dyDescent="0.25">
      <c r="A9" s="289"/>
      <c r="B9" s="288"/>
      <c r="C9" s="288"/>
      <c r="D9" s="186"/>
      <c r="E9" s="169" t="s">
        <v>616</v>
      </c>
      <c r="F9" s="181"/>
      <c r="G9" s="191"/>
      <c r="H9" s="246"/>
      <c r="I9" s="59" t="s">
        <v>335</v>
      </c>
      <c r="J9" s="59" t="s">
        <v>296</v>
      </c>
      <c r="K9" s="59" t="str">
        <f>VLOOKUP($J9,$A$2:$C$100,2,FALSE)</f>
        <v>朝明</v>
      </c>
      <c r="L9" s="59" t="str">
        <f>VLOOKUP($J9,$A$2:$C$100,3,FALSE)</f>
        <v>山中一平</v>
      </c>
      <c r="M9" s="59">
        <f>VLOOKUP(L9,'R6選手登録リスト (計量)'!$C$2:$F$149,4,FALSE)</f>
        <v>2</v>
      </c>
    </row>
    <row r="10" spans="1:13" ht="14" thickTop="1" thickBot="1" x14ac:dyDescent="0.25">
      <c r="A10" s="289">
        <v>55</v>
      </c>
      <c r="B10" s="288" t="s">
        <v>231</v>
      </c>
      <c r="C10" s="288" t="s">
        <v>279</v>
      </c>
      <c r="D10" s="166"/>
      <c r="E10" s="171">
        <v>3.0555555555555555E-2</v>
      </c>
      <c r="F10" s="180"/>
      <c r="G10" s="168"/>
      <c r="H10" s="164"/>
      <c r="I10" s="59" t="s">
        <v>336</v>
      </c>
      <c r="J10" s="59" t="s">
        <v>292</v>
      </c>
      <c r="K10" s="59" t="str">
        <f t="shared" ref="K10:K12" si="2">VLOOKUP($J10,$A$2:$C$100,2,FALSE)</f>
        <v>四日市四郷</v>
      </c>
      <c r="L10" s="59" t="str">
        <f t="shared" ref="L10:L12" si="3">VLOOKUP($J10,$A$2:$C$100,3,FALSE)</f>
        <v>秦野展吏</v>
      </c>
      <c r="M10" s="59">
        <f>VLOOKUP(L10,'R6選手登録リスト (計量)'!$C$2:$F$149,4,FALSE)</f>
        <v>3</v>
      </c>
    </row>
    <row r="11" spans="1:13" ht="13.5" thickTop="1" x14ac:dyDescent="0.2">
      <c r="A11" s="289"/>
      <c r="B11" s="288"/>
      <c r="C11" s="288"/>
      <c r="D11" s="168"/>
      <c r="E11" s="167"/>
      <c r="F11" s="168"/>
      <c r="G11" s="179"/>
      <c r="H11" s="31"/>
      <c r="I11" s="59" t="s">
        <v>337</v>
      </c>
      <c r="J11" s="59">
        <v>107</v>
      </c>
      <c r="K11" s="59" t="str">
        <f t="shared" si="2"/>
        <v>四日市四郷</v>
      </c>
      <c r="L11" s="59" t="str">
        <f t="shared" si="3"/>
        <v>ベップルカス</v>
      </c>
      <c r="M11" s="59">
        <f>VLOOKUP(L11,'R6選手登録リスト (計量)'!$C$2:$F$149,4,FALSE)</f>
        <v>1</v>
      </c>
    </row>
    <row r="12" spans="1:13" x14ac:dyDescent="0.2">
      <c r="A12" s="289" t="s">
        <v>312</v>
      </c>
      <c r="B12" s="288" t="s">
        <v>202</v>
      </c>
      <c r="C12" s="288" t="s">
        <v>281</v>
      </c>
      <c r="D12" s="166"/>
      <c r="E12" s="166"/>
      <c r="F12" s="168"/>
      <c r="G12" s="179"/>
      <c r="H12" s="31"/>
      <c r="I12" s="59" t="s">
        <v>337</v>
      </c>
      <c r="J12" s="59">
        <v>156</v>
      </c>
      <c r="K12" s="59" t="str">
        <f t="shared" si="2"/>
        <v>朝明</v>
      </c>
      <c r="L12" s="59" t="str">
        <f t="shared" si="3"/>
        <v>川上琉翠夢</v>
      </c>
      <c r="M12" s="59">
        <f>VLOOKUP(L12,'R6選手登録リスト (計量)'!$C$2:$F$149,4,FALSE)</f>
        <v>1</v>
      </c>
    </row>
    <row r="13" spans="1:13" ht="13.5" thickBot="1" x14ac:dyDescent="0.25">
      <c r="A13" s="289"/>
      <c r="B13" s="288"/>
      <c r="C13" s="288"/>
      <c r="D13" s="168"/>
      <c r="E13" s="175" t="s">
        <v>607</v>
      </c>
      <c r="F13" s="184"/>
      <c r="G13" s="179"/>
      <c r="H13" s="21"/>
      <c r="I13" s="59" t="s">
        <v>593</v>
      </c>
      <c r="J13" s="59">
        <v>156</v>
      </c>
      <c r="K13" s="59" t="str">
        <f>VLOOKUP($J13,$A$2:$C$100,2,FALSE)</f>
        <v>朝明</v>
      </c>
      <c r="L13" s="59" t="str">
        <f>VLOOKUP($J13,$A$2:$C$100,3,FALSE)</f>
        <v>川上琉翠夢</v>
      </c>
      <c r="M13" s="59">
        <f>VLOOKUP(L13,'R6選手登録リスト (計量)'!$C$2:$F$149,4,FALSE)</f>
        <v>1</v>
      </c>
    </row>
    <row r="14" spans="1:13" ht="14" thickTop="1" thickBot="1" x14ac:dyDescent="0.25">
      <c r="A14" s="289">
        <v>105</v>
      </c>
      <c r="B14" s="288" t="s">
        <v>202</v>
      </c>
      <c r="C14" s="288" t="s">
        <v>288</v>
      </c>
      <c r="D14" s="188"/>
      <c r="E14" s="176"/>
      <c r="F14" s="168" t="s">
        <v>534</v>
      </c>
      <c r="G14" s="189"/>
      <c r="H14" s="21"/>
    </row>
    <row r="15" spans="1:13" ht="14" thickTop="1" thickBot="1" x14ac:dyDescent="0.25">
      <c r="A15" s="289"/>
      <c r="B15" s="288"/>
      <c r="C15" s="288"/>
      <c r="D15" s="168"/>
      <c r="E15" s="168"/>
      <c r="F15" s="190">
        <v>2.7083333333333334E-2</v>
      </c>
      <c r="G15" s="178"/>
      <c r="H15" s="21"/>
    </row>
    <row r="16" spans="1:13" ht="13.5" thickTop="1" x14ac:dyDescent="0.2">
      <c r="A16" s="289">
        <v>151</v>
      </c>
      <c r="B16" s="288" t="s">
        <v>263</v>
      </c>
      <c r="C16" s="288" t="s">
        <v>287</v>
      </c>
      <c r="D16" s="168"/>
      <c r="E16" s="168"/>
      <c r="F16" s="179"/>
      <c r="G16" s="180"/>
      <c r="H16" s="21"/>
    </row>
    <row r="17" spans="1:8" ht="13.5" thickBot="1" x14ac:dyDescent="0.25">
      <c r="A17" s="289"/>
      <c r="B17" s="288"/>
      <c r="C17" s="288"/>
      <c r="D17" s="167"/>
      <c r="E17" s="175" t="s">
        <v>617</v>
      </c>
      <c r="F17" s="183"/>
      <c r="G17" s="168"/>
      <c r="H17" s="21"/>
    </row>
    <row r="18" spans="1:8" ht="14" thickTop="1" thickBot="1" x14ac:dyDescent="0.25">
      <c r="A18" s="289" t="s">
        <v>290</v>
      </c>
      <c r="B18" s="288" t="s">
        <v>202</v>
      </c>
      <c r="C18" s="288" t="s">
        <v>283</v>
      </c>
      <c r="D18" s="188"/>
      <c r="E18" s="177">
        <v>2.2916666666666669E-2</v>
      </c>
      <c r="F18" s="168"/>
      <c r="G18" s="168"/>
      <c r="H18" s="21"/>
    </row>
    <row r="19" spans="1:8" ht="13.5" thickTop="1" x14ac:dyDescent="0.2">
      <c r="A19" s="289"/>
      <c r="B19" s="288"/>
      <c r="C19" s="288"/>
      <c r="D19" s="168"/>
      <c r="E19" s="168"/>
      <c r="F19" s="168"/>
      <c r="G19" s="168"/>
      <c r="H19" s="21"/>
    </row>
    <row r="21" spans="1:8" x14ac:dyDescent="0.2">
      <c r="B21" t="s">
        <v>313</v>
      </c>
    </row>
    <row r="22" spans="1:8" ht="13.5" thickBot="1" x14ac:dyDescent="0.25">
      <c r="A22" s="289" t="s">
        <v>277</v>
      </c>
      <c r="B22" s="288" t="s">
        <v>223</v>
      </c>
      <c r="C22" s="288" t="s">
        <v>276</v>
      </c>
      <c r="D22" s="195"/>
      <c r="E22" s="195"/>
      <c r="F22" s="195"/>
      <c r="G22" s="195"/>
    </row>
    <row r="23" spans="1:8" ht="14" thickTop="1" thickBot="1" x14ac:dyDescent="0.25">
      <c r="A23" s="289"/>
      <c r="B23" s="288"/>
      <c r="C23" s="288"/>
      <c r="D23" s="231"/>
      <c r="E23" s="196" t="s">
        <v>611</v>
      </c>
      <c r="F23" s="221"/>
      <c r="G23" s="195"/>
    </row>
    <row r="24" spans="1:8" ht="13.5" thickTop="1" x14ac:dyDescent="0.2">
      <c r="A24" s="289"/>
      <c r="B24" s="288"/>
      <c r="C24" s="293"/>
      <c r="D24" s="195"/>
      <c r="E24" s="235">
        <v>4.5833333333333337E-2</v>
      </c>
      <c r="F24" s="195" t="s">
        <v>534</v>
      </c>
      <c r="G24" s="230"/>
    </row>
    <row r="25" spans="1:8" ht="13.5" thickBot="1" x14ac:dyDescent="0.25">
      <c r="A25" s="289"/>
      <c r="B25" s="288"/>
      <c r="C25" s="293"/>
      <c r="D25" s="207"/>
      <c r="E25" s="232"/>
      <c r="F25" s="241">
        <v>1.5277777777777777E-2</v>
      </c>
      <c r="G25" s="230"/>
    </row>
    <row r="26" spans="1:8" ht="14" thickTop="1" thickBot="1" x14ac:dyDescent="0.25">
      <c r="A26" s="289">
        <v>55</v>
      </c>
      <c r="B26" s="288" t="s">
        <v>231</v>
      </c>
      <c r="C26" s="288" t="s">
        <v>279</v>
      </c>
      <c r="D26" s="233"/>
      <c r="E26" s="195"/>
      <c r="F26" s="204"/>
      <c r="G26" s="221"/>
    </row>
    <row r="27" spans="1:8" ht="13.5" thickTop="1" x14ac:dyDescent="0.2">
      <c r="A27" s="289"/>
      <c r="B27" s="288"/>
      <c r="C27" s="288"/>
      <c r="D27" s="195"/>
      <c r="E27" s="195"/>
      <c r="F27" s="214"/>
      <c r="G27" s="195"/>
    </row>
    <row r="28" spans="1:8" ht="13.5" thickBot="1" x14ac:dyDescent="0.25">
      <c r="A28" s="289" t="s">
        <v>290</v>
      </c>
      <c r="B28" s="288" t="s">
        <v>202</v>
      </c>
      <c r="C28" s="288" t="s">
        <v>283</v>
      </c>
      <c r="D28" s="195"/>
      <c r="E28" s="195"/>
      <c r="F28" s="226"/>
      <c r="G28" s="195"/>
    </row>
    <row r="29" spans="1:8" ht="14" thickTop="1" thickBot="1" x14ac:dyDescent="0.25">
      <c r="A29" s="289"/>
      <c r="B29" s="288"/>
      <c r="C29" s="288"/>
      <c r="D29" s="234"/>
      <c r="E29" s="196"/>
      <c r="F29" s="228"/>
      <c r="G29" s="195"/>
    </row>
    <row r="30" spans="1:8" ht="13.5" thickTop="1" x14ac:dyDescent="0.2">
      <c r="A30" s="289"/>
      <c r="B30" s="288"/>
      <c r="C30" s="293"/>
      <c r="D30" s="203"/>
      <c r="E30" s="212"/>
      <c r="F30" s="195"/>
      <c r="G30" s="195"/>
    </row>
    <row r="31" spans="1:8" x14ac:dyDescent="0.2">
      <c r="A31" s="289"/>
      <c r="B31" s="288"/>
      <c r="C31" s="293"/>
      <c r="D31" s="174"/>
      <c r="E31" s="174"/>
      <c r="F31" s="172"/>
      <c r="G31" s="172"/>
    </row>
    <row r="36" spans="1:7" x14ac:dyDescent="0.2">
      <c r="A36" t="s">
        <v>126</v>
      </c>
      <c r="C36" s="18" t="s">
        <v>128</v>
      </c>
      <c r="D36" s="165" t="s">
        <v>129</v>
      </c>
      <c r="E36" s="121">
        <v>125</v>
      </c>
      <c r="F36" s="99" t="s">
        <v>130</v>
      </c>
      <c r="G36" s="121"/>
    </row>
    <row r="37" spans="1:7" ht="13.5" thickBot="1" x14ac:dyDescent="0.25">
      <c r="A37" s="289" t="s">
        <v>292</v>
      </c>
      <c r="B37" s="288" t="s">
        <v>202</v>
      </c>
      <c r="C37" s="291" t="s">
        <v>295</v>
      </c>
      <c r="D37" s="168"/>
      <c r="E37" s="168"/>
      <c r="F37" s="168"/>
      <c r="G37" s="168"/>
    </row>
    <row r="38" spans="1:7" ht="14" thickTop="1" thickBot="1" x14ac:dyDescent="0.25">
      <c r="A38" s="289"/>
      <c r="B38" s="288"/>
      <c r="C38" s="291"/>
      <c r="D38" s="186"/>
      <c r="E38" s="169" t="s">
        <v>616</v>
      </c>
      <c r="F38" s="181"/>
      <c r="G38" s="168"/>
    </row>
    <row r="39" spans="1:7" ht="14" thickTop="1" thickBot="1" x14ac:dyDescent="0.25">
      <c r="A39" s="289">
        <v>107</v>
      </c>
      <c r="B39" s="288" t="s">
        <v>202</v>
      </c>
      <c r="C39" s="288" t="s">
        <v>294</v>
      </c>
      <c r="D39" s="168"/>
      <c r="E39" s="187">
        <v>2.4305555555555556E-2</v>
      </c>
      <c r="F39" s="182" t="s">
        <v>636</v>
      </c>
      <c r="G39" s="168"/>
    </row>
    <row r="40" spans="1:7" ht="14" thickTop="1" thickBot="1" x14ac:dyDescent="0.25">
      <c r="A40" s="289"/>
      <c r="B40" s="288"/>
      <c r="C40" s="288"/>
      <c r="D40" s="169" t="s">
        <v>619</v>
      </c>
      <c r="E40" s="178"/>
      <c r="F40" s="187">
        <v>0.25</v>
      </c>
      <c r="G40" s="168"/>
    </row>
    <row r="41" spans="1:7" ht="13.5" thickTop="1" x14ac:dyDescent="0.2">
      <c r="A41" s="289">
        <v>110</v>
      </c>
      <c r="B41" s="288" t="s">
        <v>263</v>
      </c>
      <c r="C41" s="288" t="s">
        <v>618</v>
      </c>
      <c r="D41" s="171">
        <v>5.6250000000000001E-2</v>
      </c>
      <c r="E41" s="180"/>
      <c r="F41" s="179"/>
      <c r="G41" s="168"/>
    </row>
    <row r="42" spans="1:7" ht="13.5" thickBot="1" x14ac:dyDescent="0.25">
      <c r="A42" s="289"/>
      <c r="B42" s="288"/>
      <c r="C42" s="288"/>
      <c r="D42" s="168"/>
      <c r="E42" s="168"/>
      <c r="F42" s="179"/>
      <c r="G42" s="168"/>
    </row>
    <row r="43" spans="1:7" ht="13.5" thickTop="1" x14ac:dyDescent="0.2">
      <c r="A43" s="289">
        <v>119</v>
      </c>
      <c r="B43" s="288" t="s">
        <v>217</v>
      </c>
      <c r="C43" s="288" t="s">
        <v>293</v>
      </c>
      <c r="D43" s="166"/>
      <c r="E43" s="168"/>
      <c r="F43" s="168"/>
      <c r="G43" s="192"/>
    </row>
    <row r="44" spans="1:7" ht="13.5" thickBot="1" x14ac:dyDescent="0.25">
      <c r="A44" s="289"/>
      <c r="B44" s="288"/>
      <c r="C44" s="288"/>
      <c r="D44" s="175" t="s">
        <v>569</v>
      </c>
      <c r="E44" s="184"/>
      <c r="F44" s="168"/>
      <c r="G44" s="191"/>
    </row>
    <row r="45" spans="1:7" ht="14" thickTop="1" thickBot="1" x14ac:dyDescent="0.25">
      <c r="A45" s="289">
        <v>156</v>
      </c>
      <c r="B45" s="288" t="s">
        <v>217</v>
      </c>
      <c r="C45" s="288" t="s">
        <v>278</v>
      </c>
      <c r="D45" s="177">
        <v>1.0416666666666666E-2</v>
      </c>
      <c r="E45" s="179" t="s">
        <v>538</v>
      </c>
      <c r="F45" s="168"/>
      <c r="G45" s="191"/>
    </row>
    <row r="46" spans="1:7" ht="14" thickTop="1" thickBot="1" x14ac:dyDescent="0.25">
      <c r="A46" s="289"/>
      <c r="B46" s="288"/>
      <c r="C46" s="288"/>
      <c r="D46" s="168"/>
      <c r="E46" s="187">
        <v>3.6111111111111115E-2</v>
      </c>
      <c r="F46" s="184"/>
      <c r="G46" s="191"/>
    </row>
    <row r="47" spans="1:7" ht="14" thickTop="1" thickBot="1" x14ac:dyDescent="0.25">
      <c r="A47" s="289" t="s">
        <v>296</v>
      </c>
      <c r="B47" s="288" t="s">
        <v>217</v>
      </c>
      <c r="C47" s="288" t="s">
        <v>291</v>
      </c>
      <c r="D47" s="188"/>
      <c r="E47" s="176"/>
      <c r="F47" s="168"/>
      <c r="G47" s="168"/>
    </row>
    <row r="48" spans="1:7" ht="13.5" thickTop="1" x14ac:dyDescent="0.2">
      <c r="A48" s="289"/>
      <c r="B48" s="288"/>
      <c r="C48" s="288"/>
      <c r="D48" s="168"/>
      <c r="E48" s="168"/>
      <c r="F48" s="168"/>
      <c r="G48" s="168"/>
    </row>
    <row r="50" spans="1:6" x14ac:dyDescent="0.2">
      <c r="B50" t="s">
        <v>313</v>
      </c>
    </row>
    <row r="51" spans="1:6" ht="13.5" thickBot="1" x14ac:dyDescent="0.25">
      <c r="A51" s="289">
        <v>107</v>
      </c>
      <c r="B51" s="288" t="s">
        <v>202</v>
      </c>
      <c r="C51" s="288" t="s">
        <v>294</v>
      </c>
      <c r="D51" s="204"/>
      <c r="E51" s="204"/>
      <c r="F51" s="204"/>
    </row>
    <row r="52" spans="1:6" ht="14" thickTop="1" thickBot="1" x14ac:dyDescent="0.25">
      <c r="A52" s="289"/>
      <c r="B52" s="288"/>
      <c r="C52" s="288"/>
      <c r="D52" s="196"/>
      <c r="E52" s="197"/>
      <c r="F52" s="204"/>
    </row>
    <row r="53" spans="1:6" ht="13.5" thickTop="1" x14ac:dyDescent="0.2">
      <c r="A53" s="289"/>
      <c r="B53" s="288"/>
      <c r="C53" s="293"/>
      <c r="D53" s="212"/>
      <c r="E53" s="211" t="s">
        <v>536</v>
      </c>
      <c r="F53" s="204"/>
    </row>
    <row r="54" spans="1:6" ht="13.5" thickBot="1" x14ac:dyDescent="0.25">
      <c r="A54" s="289"/>
      <c r="B54" s="288"/>
      <c r="C54" s="293"/>
      <c r="D54" s="205"/>
      <c r="E54" s="236">
        <v>4.1666666666666664E-2</v>
      </c>
      <c r="F54" s="204"/>
    </row>
    <row r="55" spans="1:6" ht="14" thickTop="1" thickBot="1" x14ac:dyDescent="0.25">
      <c r="A55" s="289">
        <v>156</v>
      </c>
      <c r="B55" s="288" t="s">
        <v>217</v>
      </c>
      <c r="C55" s="288" t="s">
        <v>278</v>
      </c>
      <c r="D55" s="204"/>
      <c r="E55" s="202"/>
      <c r="F55" s="242"/>
    </row>
    <row r="56" spans="1:6" ht="14" thickTop="1" thickBot="1" x14ac:dyDescent="0.25">
      <c r="A56" s="289"/>
      <c r="B56" s="288"/>
      <c r="C56" s="288"/>
      <c r="D56" s="196"/>
      <c r="E56" s="197"/>
      <c r="F56" s="240"/>
    </row>
    <row r="57" spans="1:6" ht="13.5" thickTop="1" x14ac:dyDescent="0.2">
      <c r="A57" s="289"/>
      <c r="B57" s="288"/>
      <c r="C57" s="293"/>
      <c r="D57" s="212"/>
      <c r="E57" s="204"/>
      <c r="F57" s="204"/>
    </row>
    <row r="58" spans="1:6" x14ac:dyDescent="0.2">
      <c r="A58" s="289"/>
      <c r="B58" s="288"/>
      <c r="C58" s="293"/>
      <c r="D58" s="174"/>
      <c r="E58" s="172"/>
      <c r="F58" s="172"/>
    </row>
  </sheetData>
  <mergeCells count="72">
    <mergeCell ref="A53:A54"/>
    <mergeCell ref="A57:A58"/>
    <mergeCell ref="A51:A52"/>
    <mergeCell ref="A55:A56"/>
    <mergeCell ref="B53:B54"/>
    <mergeCell ref="C53:C54"/>
    <mergeCell ref="B55:B56"/>
    <mergeCell ref="C55:C56"/>
    <mergeCell ref="B57:B58"/>
    <mergeCell ref="C57:C58"/>
    <mergeCell ref="A30:A31"/>
    <mergeCell ref="B30:B31"/>
    <mergeCell ref="C30:C31"/>
    <mergeCell ref="B51:B52"/>
    <mergeCell ref="C51:C52"/>
    <mergeCell ref="B39:B40"/>
    <mergeCell ref="C39:C40"/>
    <mergeCell ref="B37:B38"/>
    <mergeCell ref="C37:C38"/>
    <mergeCell ref="A39:A40"/>
    <mergeCell ref="A37:A38"/>
    <mergeCell ref="A47:A48"/>
    <mergeCell ref="B47:B48"/>
    <mergeCell ref="C47:C48"/>
    <mergeCell ref="B45:B46"/>
    <mergeCell ref="C45:C46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B41:B42"/>
    <mergeCell ref="C41:C42"/>
    <mergeCell ref="B43:B44"/>
    <mergeCell ref="C43:C44"/>
    <mergeCell ref="A45:A46"/>
    <mergeCell ref="A41:A42"/>
    <mergeCell ref="A43:A44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10:A11"/>
    <mergeCell ref="A4:A5"/>
    <mergeCell ref="A6:A7"/>
    <mergeCell ref="A8:A9"/>
    <mergeCell ref="A2:A3"/>
    <mergeCell ref="B2:B3"/>
    <mergeCell ref="C2:C3"/>
    <mergeCell ref="B10:B11"/>
    <mergeCell ref="C10:C11"/>
    <mergeCell ref="B4:B5"/>
    <mergeCell ref="C4:C5"/>
    <mergeCell ref="B6:B7"/>
    <mergeCell ref="C6:C7"/>
    <mergeCell ref="B8:B9"/>
    <mergeCell ref="C8:C9"/>
  </mergeCells>
  <phoneticPr fontId="3"/>
  <pageMargins left="0.7" right="0.7" top="0.75" bottom="0.75" header="0.3" footer="0.3"/>
  <pageSetup paperSize="9" scale="9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6"/>
  <sheetViews>
    <sheetView topLeftCell="A46" workbookViewId="0">
      <selection activeCell="D47" sqref="D47:G58"/>
    </sheetView>
  </sheetViews>
  <sheetFormatPr defaultRowHeight="13" x14ac:dyDescent="0.2"/>
  <cols>
    <col min="1" max="1" width="11.6328125" style="4" bestFit="1" customWidth="1"/>
    <col min="2" max="3" width="5.08984375" style="4" bestFit="1" customWidth="1"/>
    <col min="4" max="4" width="9.453125" style="4" bestFit="1" customWidth="1"/>
    <col min="5" max="5" width="9" style="4"/>
    <col min="6" max="6" width="8.90625" style="4" customWidth="1"/>
    <col min="7" max="256" width="9" style="4"/>
    <col min="257" max="257" width="11.6328125" style="4" bestFit="1" customWidth="1"/>
    <col min="258" max="259" width="5.08984375" style="4" bestFit="1" customWidth="1"/>
    <col min="260" max="260" width="9.453125" style="4" bestFit="1" customWidth="1"/>
    <col min="261" max="261" width="9" style="4"/>
    <col min="262" max="262" width="5.453125" style="4" bestFit="1" customWidth="1"/>
    <col min="263" max="512" width="9" style="4"/>
    <col min="513" max="513" width="11.6328125" style="4" bestFit="1" customWidth="1"/>
    <col min="514" max="515" width="5.08984375" style="4" bestFit="1" customWidth="1"/>
    <col min="516" max="516" width="9.453125" style="4" bestFit="1" customWidth="1"/>
    <col min="517" max="517" width="9" style="4"/>
    <col min="518" max="518" width="5.453125" style="4" bestFit="1" customWidth="1"/>
    <col min="519" max="768" width="9" style="4"/>
    <col min="769" max="769" width="11.6328125" style="4" bestFit="1" customWidth="1"/>
    <col min="770" max="771" width="5.08984375" style="4" bestFit="1" customWidth="1"/>
    <col min="772" max="772" width="9.453125" style="4" bestFit="1" customWidth="1"/>
    <col min="773" max="773" width="9" style="4"/>
    <col min="774" max="774" width="5.453125" style="4" bestFit="1" customWidth="1"/>
    <col min="775" max="1024" width="9" style="4"/>
    <col min="1025" max="1025" width="11.6328125" style="4" bestFit="1" customWidth="1"/>
    <col min="1026" max="1027" width="5.08984375" style="4" bestFit="1" customWidth="1"/>
    <col min="1028" max="1028" width="9.453125" style="4" bestFit="1" customWidth="1"/>
    <col min="1029" max="1029" width="9" style="4"/>
    <col min="1030" max="1030" width="5.453125" style="4" bestFit="1" customWidth="1"/>
    <col min="1031" max="1280" width="9" style="4"/>
    <col min="1281" max="1281" width="11.6328125" style="4" bestFit="1" customWidth="1"/>
    <col min="1282" max="1283" width="5.08984375" style="4" bestFit="1" customWidth="1"/>
    <col min="1284" max="1284" width="9.453125" style="4" bestFit="1" customWidth="1"/>
    <col min="1285" max="1285" width="9" style="4"/>
    <col min="1286" max="1286" width="5.453125" style="4" bestFit="1" customWidth="1"/>
    <col min="1287" max="1536" width="9" style="4"/>
    <col min="1537" max="1537" width="11.6328125" style="4" bestFit="1" customWidth="1"/>
    <col min="1538" max="1539" width="5.08984375" style="4" bestFit="1" customWidth="1"/>
    <col min="1540" max="1540" width="9.453125" style="4" bestFit="1" customWidth="1"/>
    <col min="1541" max="1541" width="9" style="4"/>
    <col min="1542" max="1542" width="5.453125" style="4" bestFit="1" customWidth="1"/>
    <col min="1543" max="1792" width="9" style="4"/>
    <col min="1793" max="1793" width="11.6328125" style="4" bestFit="1" customWidth="1"/>
    <col min="1794" max="1795" width="5.08984375" style="4" bestFit="1" customWidth="1"/>
    <col min="1796" max="1796" width="9.453125" style="4" bestFit="1" customWidth="1"/>
    <col min="1797" max="1797" width="9" style="4"/>
    <col min="1798" max="1798" width="5.453125" style="4" bestFit="1" customWidth="1"/>
    <col min="1799" max="2048" width="9" style="4"/>
    <col min="2049" max="2049" width="11.6328125" style="4" bestFit="1" customWidth="1"/>
    <col min="2050" max="2051" width="5.08984375" style="4" bestFit="1" customWidth="1"/>
    <col min="2052" max="2052" width="9.453125" style="4" bestFit="1" customWidth="1"/>
    <col min="2053" max="2053" width="9" style="4"/>
    <col min="2054" max="2054" width="5.453125" style="4" bestFit="1" customWidth="1"/>
    <col min="2055" max="2304" width="9" style="4"/>
    <col min="2305" max="2305" width="11.6328125" style="4" bestFit="1" customWidth="1"/>
    <col min="2306" max="2307" width="5.08984375" style="4" bestFit="1" customWidth="1"/>
    <col min="2308" max="2308" width="9.453125" style="4" bestFit="1" customWidth="1"/>
    <col min="2309" max="2309" width="9" style="4"/>
    <col min="2310" max="2310" width="5.453125" style="4" bestFit="1" customWidth="1"/>
    <col min="2311" max="2560" width="9" style="4"/>
    <col min="2561" max="2561" width="11.6328125" style="4" bestFit="1" customWidth="1"/>
    <col min="2562" max="2563" width="5.08984375" style="4" bestFit="1" customWidth="1"/>
    <col min="2564" max="2564" width="9.453125" style="4" bestFit="1" customWidth="1"/>
    <col min="2565" max="2565" width="9" style="4"/>
    <col min="2566" max="2566" width="5.453125" style="4" bestFit="1" customWidth="1"/>
    <col min="2567" max="2816" width="9" style="4"/>
    <col min="2817" max="2817" width="11.6328125" style="4" bestFit="1" customWidth="1"/>
    <col min="2818" max="2819" width="5.08984375" style="4" bestFit="1" customWidth="1"/>
    <col min="2820" max="2820" width="9.453125" style="4" bestFit="1" customWidth="1"/>
    <col min="2821" max="2821" width="9" style="4"/>
    <col min="2822" max="2822" width="5.453125" style="4" bestFit="1" customWidth="1"/>
    <col min="2823" max="3072" width="9" style="4"/>
    <col min="3073" max="3073" width="11.6328125" style="4" bestFit="1" customWidth="1"/>
    <col min="3074" max="3075" width="5.08984375" style="4" bestFit="1" customWidth="1"/>
    <col min="3076" max="3076" width="9.453125" style="4" bestFit="1" customWidth="1"/>
    <col min="3077" max="3077" width="9" style="4"/>
    <col min="3078" max="3078" width="5.453125" style="4" bestFit="1" customWidth="1"/>
    <col min="3079" max="3328" width="9" style="4"/>
    <col min="3329" max="3329" width="11.6328125" style="4" bestFit="1" customWidth="1"/>
    <col min="3330" max="3331" width="5.08984375" style="4" bestFit="1" customWidth="1"/>
    <col min="3332" max="3332" width="9.453125" style="4" bestFit="1" customWidth="1"/>
    <col min="3333" max="3333" width="9" style="4"/>
    <col min="3334" max="3334" width="5.453125" style="4" bestFit="1" customWidth="1"/>
    <col min="3335" max="3584" width="9" style="4"/>
    <col min="3585" max="3585" width="11.6328125" style="4" bestFit="1" customWidth="1"/>
    <col min="3586" max="3587" width="5.08984375" style="4" bestFit="1" customWidth="1"/>
    <col min="3588" max="3588" width="9.453125" style="4" bestFit="1" customWidth="1"/>
    <col min="3589" max="3589" width="9" style="4"/>
    <col min="3590" max="3590" width="5.453125" style="4" bestFit="1" customWidth="1"/>
    <col min="3591" max="3840" width="9" style="4"/>
    <col min="3841" max="3841" width="11.6328125" style="4" bestFit="1" customWidth="1"/>
    <col min="3842" max="3843" width="5.08984375" style="4" bestFit="1" customWidth="1"/>
    <col min="3844" max="3844" width="9.453125" style="4" bestFit="1" customWidth="1"/>
    <col min="3845" max="3845" width="9" style="4"/>
    <col min="3846" max="3846" width="5.453125" style="4" bestFit="1" customWidth="1"/>
    <col min="3847" max="4096" width="9" style="4"/>
    <col min="4097" max="4097" width="11.6328125" style="4" bestFit="1" customWidth="1"/>
    <col min="4098" max="4099" width="5.08984375" style="4" bestFit="1" customWidth="1"/>
    <col min="4100" max="4100" width="9.453125" style="4" bestFit="1" customWidth="1"/>
    <col min="4101" max="4101" width="9" style="4"/>
    <col min="4102" max="4102" width="5.453125" style="4" bestFit="1" customWidth="1"/>
    <col min="4103" max="4352" width="9" style="4"/>
    <col min="4353" max="4353" width="11.6328125" style="4" bestFit="1" customWidth="1"/>
    <col min="4354" max="4355" width="5.08984375" style="4" bestFit="1" customWidth="1"/>
    <col min="4356" max="4356" width="9.453125" style="4" bestFit="1" customWidth="1"/>
    <col min="4357" max="4357" width="9" style="4"/>
    <col min="4358" max="4358" width="5.453125" style="4" bestFit="1" customWidth="1"/>
    <col min="4359" max="4608" width="9" style="4"/>
    <col min="4609" max="4609" width="11.6328125" style="4" bestFit="1" customWidth="1"/>
    <col min="4610" max="4611" width="5.08984375" style="4" bestFit="1" customWidth="1"/>
    <col min="4612" max="4612" width="9.453125" style="4" bestFit="1" customWidth="1"/>
    <col min="4613" max="4613" width="9" style="4"/>
    <col min="4614" max="4614" width="5.453125" style="4" bestFit="1" customWidth="1"/>
    <col min="4615" max="4864" width="9" style="4"/>
    <col min="4865" max="4865" width="11.6328125" style="4" bestFit="1" customWidth="1"/>
    <col min="4866" max="4867" width="5.08984375" style="4" bestFit="1" customWidth="1"/>
    <col min="4868" max="4868" width="9.453125" style="4" bestFit="1" customWidth="1"/>
    <col min="4869" max="4869" width="9" style="4"/>
    <col min="4870" max="4870" width="5.453125" style="4" bestFit="1" customWidth="1"/>
    <col min="4871" max="5120" width="9" style="4"/>
    <col min="5121" max="5121" width="11.6328125" style="4" bestFit="1" customWidth="1"/>
    <col min="5122" max="5123" width="5.08984375" style="4" bestFit="1" customWidth="1"/>
    <col min="5124" max="5124" width="9.453125" style="4" bestFit="1" customWidth="1"/>
    <col min="5125" max="5125" width="9" style="4"/>
    <col min="5126" max="5126" width="5.453125" style="4" bestFit="1" customWidth="1"/>
    <col min="5127" max="5376" width="9" style="4"/>
    <col min="5377" max="5377" width="11.6328125" style="4" bestFit="1" customWidth="1"/>
    <col min="5378" max="5379" width="5.08984375" style="4" bestFit="1" customWidth="1"/>
    <col min="5380" max="5380" width="9.453125" style="4" bestFit="1" customWidth="1"/>
    <col min="5381" max="5381" width="9" style="4"/>
    <col min="5382" max="5382" width="5.453125" style="4" bestFit="1" customWidth="1"/>
    <col min="5383" max="5632" width="9" style="4"/>
    <col min="5633" max="5633" width="11.6328125" style="4" bestFit="1" customWidth="1"/>
    <col min="5634" max="5635" width="5.08984375" style="4" bestFit="1" customWidth="1"/>
    <col min="5636" max="5636" width="9.453125" style="4" bestFit="1" customWidth="1"/>
    <col min="5637" max="5637" width="9" style="4"/>
    <col min="5638" max="5638" width="5.453125" style="4" bestFit="1" customWidth="1"/>
    <col min="5639" max="5888" width="9" style="4"/>
    <col min="5889" max="5889" width="11.6328125" style="4" bestFit="1" customWidth="1"/>
    <col min="5890" max="5891" width="5.08984375" style="4" bestFit="1" customWidth="1"/>
    <col min="5892" max="5892" width="9.453125" style="4" bestFit="1" customWidth="1"/>
    <col min="5893" max="5893" width="9" style="4"/>
    <col min="5894" max="5894" width="5.453125" style="4" bestFit="1" customWidth="1"/>
    <col min="5895" max="6144" width="9" style="4"/>
    <col min="6145" max="6145" width="11.6328125" style="4" bestFit="1" customWidth="1"/>
    <col min="6146" max="6147" width="5.08984375" style="4" bestFit="1" customWidth="1"/>
    <col min="6148" max="6148" width="9.453125" style="4" bestFit="1" customWidth="1"/>
    <col min="6149" max="6149" width="9" style="4"/>
    <col min="6150" max="6150" width="5.453125" style="4" bestFit="1" customWidth="1"/>
    <col min="6151" max="6400" width="9" style="4"/>
    <col min="6401" max="6401" width="11.6328125" style="4" bestFit="1" customWidth="1"/>
    <col min="6402" max="6403" width="5.08984375" style="4" bestFit="1" customWidth="1"/>
    <col min="6404" max="6404" width="9.453125" style="4" bestFit="1" customWidth="1"/>
    <col min="6405" max="6405" width="9" style="4"/>
    <col min="6406" max="6406" width="5.453125" style="4" bestFit="1" customWidth="1"/>
    <col min="6407" max="6656" width="9" style="4"/>
    <col min="6657" max="6657" width="11.6328125" style="4" bestFit="1" customWidth="1"/>
    <col min="6658" max="6659" width="5.08984375" style="4" bestFit="1" customWidth="1"/>
    <col min="6660" max="6660" width="9.453125" style="4" bestFit="1" customWidth="1"/>
    <col min="6661" max="6661" width="9" style="4"/>
    <col min="6662" max="6662" width="5.453125" style="4" bestFit="1" customWidth="1"/>
    <col min="6663" max="6912" width="9" style="4"/>
    <col min="6913" max="6913" width="11.6328125" style="4" bestFit="1" customWidth="1"/>
    <col min="6914" max="6915" width="5.08984375" style="4" bestFit="1" customWidth="1"/>
    <col min="6916" max="6916" width="9.453125" style="4" bestFit="1" customWidth="1"/>
    <col min="6917" max="6917" width="9" style="4"/>
    <col min="6918" max="6918" width="5.453125" style="4" bestFit="1" customWidth="1"/>
    <col min="6919" max="7168" width="9" style="4"/>
    <col min="7169" max="7169" width="11.6328125" style="4" bestFit="1" customWidth="1"/>
    <col min="7170" max="7171" width="5.08984375" style="4" bestFit="1" customWidth="1"/>
    <col min="7172" max="7172" width="9.453125" style="4" bestFit="1" customWidth="1"/>
    <col min="7173" max="7173" width="9" style="4"/>
    <col min="7174" max="7174" width="5.453125" style="4" bestFit="1" customWidth="1"/>
    <col min="7175" max="7424" width="9" style="4"/>
    <col min="7425" max="7425" width="11.6328125" style="4" bestFit="1" customWidth="1"/>
    <col min="7426" max="7427" width="5.08984375" style="4" bestFit="1" customWidth="1"/>
    <col min="7428" max="7428" width="9.453125" style="4" bestFit="1" customWidth="1"/>
    <col min="7429" max="7429" width="9" style="4"/>
    <col min="7430" max="7430" width="5.453125" style="4" bestFit="1" customWidth="1"/>
    <col min="7431" max="7680" width="9" style="4"/>
    <col min="7681" max="7681" width="11.6328125" style="4" bestFit="1" customWidth="1"/>
    <col min="7682" max="7683" width="5.08984375" style="4" bestFit="1" customWidth="1"/>
    <col min="7684" max="7684" width="9.453125" style="4" bestFit="1" customWidth="1"/>
    <col min="7685" max="7685" width="9" style="4"/>
    <col min="7686" max="7686" width="5.453125" style="4" bestFit="1" customWidth="1"/>
    <col min="7687" max="7936" width="9" style="4"/>
    <col min="7937" max="7937" width="11.6328125" style="4" bestFit="1" customWidth="1"/>
    <col min="7938" max="7939" width="5.08984375" style="4" bestFit="1" customWidth="1"/>
    <col min="7940" max="7940" width="9.453125" style="4" bestFit="1" customWidth="1"/>
    <col min="7941" max="7941" width="9" style="4"/>
    <col min="7942" max="7942" width="5.453125" style="4" bestFit="1" customWidth="1"/>
    <col min="7943" max="8192" width="9" style="4"/>
    <col min="8193" max="8193" width="11.6328125" style="4" bestFit="1" customWidth="1"/>
    <col min="8194" max="8195" width="5.08984375" style="4" bestFit="1" customWidth="1"/>
    <col min="8196" max="8196" width="9.453125" style="4" bestFit="1" customWidth="1"/>
    <col min="8197" max="8197" width="9" style="4"/>
    <col min="8198" max="8198" width="5.453125" style="4" bestFit="1" customWidth="1"/>
    <col min="8199" max="8448" width="9" style="4"/>
    <col min="8449" max="8449" width="11.6328125" style="4" bestFit="1" customWidth="1"/>
    <col min="8450" max="8451" width="5.08984375" style="4" bestFit="1" customWidth="1"/>
    <col min="8452" max="8452" width="9.453125" style="4" bestFit="1" customWidth="1"/>
    <col min="8453" max="8453" width="9" style="4"/>
    <col min="8454" max="8454" width="5.453125" style="4" bestFit="1" customWidth="1"/>
    <col min="8455" max="8704" width="9" style="4"/>
    <col min="8705" max="8705" width="11.6328125" style="4" bestFit="1" customWidth="1"/>
    <col min="8706" max="8707" width="5.08984375" style="4" bestFit="1" customWidth="1"/>
    <col min="8708" max="8708" width="9.453125" style="4" bestFit="1" customWidth="1"/>
    <col min="8709" max="8709" width="9" style="4"/>
    <col min="8710" max="8710" width="5.453125" style="4" bestFit="1" customWidth="1"/>
    <col min="8711" max="8960" width="9" style="4"/>
    <col min="8961" max="8961" width="11.6328125" style="4" bestFit="1" customWidth="1"/>
    <col min="8962" max="8963" width="5.08984375" style="4" bestFit="1" customWidth="1"/>
    <col min="8964" max="8964" width="9.453125" style="4" bestFit="1" customWidth="1"/>
    <col min="8965" max="8965" width="9" style="4"/>
    <col min="8966" max="8966" width="5.453125" style="4" bestFit="1" customWidth="1"/>
    <col min="8967" max="9216" width="9" style="4"/>
    <col min="9217" max="9217" width="11.6328125" style="4" bestFit="1" customWidth="1"/>
    <col min="9218" max="9219" width="5.08984375" style="4" bestFit="1" customWidth="1"/>
    <col min="9220" max="9220" width="9.453125" style="4" bestFit="1" customWidth="1"/>
    <col min="9221" max="9221" width="9" style="4"/>
    <col min="9222" max="9222" width="5.453125" style="4" bestFit="1" customWidth="1"/>
    <col min="9223" max="9472" width="9" style="4"/>
    <col min="9473" max="9473" width="11.6328125" style="4" bestFit="1" customWidth="1"/>
    <col min="9474" max="9475" width="5.08984375" style="4" bestFit="1" customWidth="1"/>
    <col min="9476" max="9476" width="9.453125" style="4" bestFit="1" customWidth="1"/>
    <col min="9477" max="9477" width="9" style="4"/>
    <col min="9478" max="9478" width="5.453125" style="4" bestFit="1" customWidth="1"/>
    <col min="9479" max="9728" width="9" style="4"/>
    <col min="9729" max="9729" width="11.6328125" style="4" bestFit="1" customWidth="1"/>
    <col min="9730" max="9731" width="5.08984375" style="4" bestFit="1" customWidth="1"/>
    <col min="9732" max="9732" width="9.453125" style="4" bestFit="1" customWidth="1"/>
    <col min="9733" max="9733" width="9" style="4"/>
    <col min="9734" max="9734" width="5.453125" style="4" bestFit="1" customWidth="1"/>
    <col min="9735" max="9984" width="9" style="4"/>
    <col min="9985" max="9985" width="11.6328125" style="4" bestFit="1" customWidth="1"/>
    <col min="9986" max="9987" width="5.08984375" style="4" bestFit="1" customWidth="1"/>
    <col min="9988" max="9988" width="9.453125" style="4" bestFit="1" customWidth="1"/>
    <col min="9989" max="9989" width="9" style="4"/>
    <col min="9990" max="9990" width="5.453125" style="4" bestFit="1" customWidth="1"/>
    <col min="9991" max="10240" width="9" style="4"/>
    <col min="10241" max="10241" width="11.6328125" style="4" bestFit="1" customWidth="1"/>
    <col min="10242" max="10243" width="5.08984375" style="4" bestFit="1" customWidth="1"/>
    <col min="10244" max="10244" width="9.453125" style="4" bestFit="1" customWidth="1"/>
    <col min="10245" max="10245" width="9" style="4"/>
    <col min="10246" max="10246" width="5.453125" style="4" bestFit="1" customWidth="1"/>
    <col min="10247" max="10496" width="9" style="4"/>
    <col min="10497" max="10497" width="11.6328125" style="4" bestFit="1" customWidth="1"/>
    <col min="10498" max="10499" width="5.08984375" style="4" bestFit="1" customWidth="1"/>
    <col min="10500" max="10500" width="9.453125" style="4" bestFit="1" customWidth="1"/>
    <col min="10501" max="10501" width="9" style="4"/>
    <col min="10502" max="10502" width="5.453125" style="4" bestFit="1" customWidth="1"/>
    <col min="10503" max="10752" width="9" style="4"/>
    <col min="10753" max="10753" width="11.6328125" style="4" bestFit="1" customWidth="1"/>
    <col min="10754" max="10755" width="5.08984375" style="4" bestFit="1" customWidth="1"/>
    <col min="10756" max="10756" width="9.453125" style="4" bestFit="1" customWidth="1"/>
    <col min="10757" max="10757" width="9" style="4"/>
    <col min="10758" max="10758" width="5.453125" style="4" bestFit="1" customWidth="1"/>
    <col min="10759" max="11008" width="9" style="4"/>
    <col min="11009" max="11009" width="11.6328125" style="4" bestFit="1" customWidth="1"/>
    <col min="11010" max="11011" width="5.08984375" style="4" bestFit="1" customWidth="1"/>
    <col min="11012" max="11012" width="9.453125" style="4" bestFit="1" customWidth="1"/>
    <col min="11013" max="11013" width="9" style="4"/>
    <col min="11014" max="11014" width="5.453125" style="4" bestFit="1" customWidth="1"/>
    <col min="11015" max="11264" width="9" style="4"/>
    <col min="11265" max="11265" width="11.6328125" style="4" bestFit="1" customWidth="1"/>
    <col min="11266" max="11267" width="5.08984375" style="4" bestFit="1" customWidth="1"/>
    <col min="11268" max="11268" width="9.453125" style="4" bestFit="1" customWidth="1"/>
    <col min="11269" max="11269" width="9" style="4"/>
    <col min="11270" max="11270" width="5.453125" style="4" bestFit="1" customWidth="1"/>
    <col min="11271" max="11520" width="9" style="4"/>
    <col min="11521" max="11521" width="11.6328125" style="4" bestFit="1" customWidth="1"/>
    <col min="11522" max="11523" width="5.08984375" style="4" bestFit="1" customWidth="1"/>
    <col min="11524" max="11524" width="9.453125" style="4" bestFit="1" customWidth="1"/>
    <col min="11525" max="11525" width="9" style="4"/>
    <col min="11526" max="11526" width="5.453125" style="4" bestFit="1" customWidth="1"/>
    <col min="11527" max="11776" width="9" style="4"/>
    <col min="11777" max="11777" width="11.6328125" style="4" bestFit="1" customWidth="1"/>
    <col min="11778" max="11779" width="5.08984375" style="4" bestFit="1" customWidth="1"/>
    <col min="11780" max="11780" width="9.453125" style="4" bestFit="1" customWidth="1"/>
    <col min="11781" max="11781" width="9" style="4"/>
    <col min="11782" max="11782" width="5.453125" style="4" bestFit="1" customWidth="1"/>
    <col min="11783" max="12032" width="9" style="4"/>
    <col min="12033" max="12033" width="11.6328125" style="4" bestFit="1" customWidth="1"/>
    <col min="12034" max="12035" width="5.08984375" style="4" bestFit="1" customWidth="1"/>
    <col min="12036" max="12036" width="9.453125" style="4" bestFit="1" customWidth="1"/>
    <col min="12037" max="12037" width="9" style="4"/>
    <col min="12038" max="12038" width="5.453125" style="4" bestFit="1" customWidth="1"/>
    <col min="12039" max="12288" width="9" style="4"/>
    <col min="12289" max="12289" width="11.6328125" style="4" bestFit="1" customWidth="1"/>
    <col min="12290" max="12291" width="5.08984375" style="4" bestFit="1" customWidth="1"/>
    <col min="12292" max="12292" width="9.453125" style="4" bestFit="1" customWidth="1"/>
    <col min="12293" max="12293" width="9" style="4"/>
    <col min="12294" max="12294" width="5.453125" style="4" bestFit="1" customWidth="1"/>
    <col min="12295" max="12544" width="9" style="4"/>
    <col min="12545" max="12545" width="11.6328125" style="4" bestFit="1" customWidth="1"/>
    <col min="12546" max="12547" width="5.08984375" style="4" bestFit="1" customWidth="1"/>
    <col min="12548" max="12548" width="9.453125" style="4" bestFit="1" customWidth="1"/>
    <col min="12549" max="12549" width="9" style="4"/>
    <col min="12550" max="12550" width="5.453125" style="4" bestFit="1" customWidth="1"/>
    <col min="12551" max="12800" width="9" style="4"/>
    <col min="12801" max="12801" width="11.6328125" style="4" bestFit="1" customWidth="1"/>
    <col min="12802" max="12803" width="5.08984375" style="4" bestFit="1" customWidth="1"/>
    <col min="12804" max="12804" width="9.453125" style="4" bestFit="1" customWidth="1"/>
    <col min="12805" max="12805" width="9" style="4"/>
    <col min="12806" max="12806" width="5.453125" style="4" bestFit="1" customWidth="1"/>
    <col min="12807" max="13056" width="9" style="4"/>
    <col min="13057" max="13057" width="11.6328125" style="4" bestFit="1" customWidth="1"/>
    <col min="13058" max="13059" width="5.08984375" style="4" bestFit="1" customWidth="1"/>
    <col min="13060" max="13060" width="9.453125" style="4" bestFit="1" customWidth="1"/>
    <col min="13061" max="13061" width="9" style="4"/>
    <col min="13062" max="13062" width="5.453125" style="4" bestFit="1" customWidth="1"/>
    <col min="13063" max="13312" width="9" style="4"/>
    <col min="13313" max="13313" width="11.6328125" style="4" bestFit="1" customWidth="1"/>
    <col min="13314" max="13315" width="5.08984375" style="4" bestFit="1" customWidth="1"/>
    <col min="13316" max="13316" width="9.453125" style="4" bestFit="1" customWidth="1"/>
    <col min="13317" max="13317" width="9" style="4"/>
    <col min="13318" max="13318" width="5.453125" style="4" bestFit="1" customWidth="1"/>
    <col min="13319" max="13568" width="9" style="4"/>
    <col min="13569" max="13569" width="11.6328125" style="4" bestFit="1" customWidth="1"/>
    <col min="13570" max="13571" width="5.08984375" style="4" bestFit="1" customWidth="1"/>
    <col min="13572" max="13572" width="9.453125" style="4" bestFit="1" customWidth="1"/>
    <col min="13573" max="13573" width="9" style="4"/>
    <col min="13574" max="13574" width="5.453125" style="4" bestFit="1" customWidth="1"/>
    <col min="13575" max="13824" width="9" style="4"/>
    <col min="13825" max="13825" width="11.6328125" style="4" bestFit="1" customWidth="1"/>
    <col min="13826" max="13827" width="5.08984375" style="4" bestFit="1" customWidth="1"/>
    <col min="13828" max="13828" width="9.453125" style="4" bestFit="1" customWidth="1"/>
    <col min="13829" max="13829" width="9" style="4"/>
    <col min="13830" max="13830" width="5.453125" style="4" bestFit="1" customWidth="1"/>
    <col min="13831" max="14080" width="9" style="4"/>
    <col min="14081" max="14081" width="11.6328125" style="4" bestFit="1" customWidth="1"/>
    <col min="14082" max="14083" width="5.08984375" style="4" bestFit="1" customWidth="1"/>
    <col min="14084" max="14084" width="9.453125" style="4" bestFit="1" customWidth="1"/>
    <col min="14085" max="14085" width="9" style="4"/>
    <col min="14086" max="14086" width="5.453125" style="4" bestFit="1" customWidth="1"/>
    <col min="14087" max="14336" width="9" style="4"/>
    <col min="14337" max="14337" width="11.6328125" style="4" bestFit="1" customWidth="1"/>
    <col min="14338" max="14339" width="5.08984375" style="4" bestFit="1" customWidth="1"/>
    <col min="14340" max="14340" width="9.453125" style="4" bestFit="1" customWidth="1"/>
    <col min="14341" max="14341" width="9" style="4"/>
    <col min="14342" max="14342" width="5.453125" style="4" bestFit="1" customWidth="1"/>
    <col min="14343" max="14592" width="9" style="4"/>
    <col min="14593" max="14593" width="11.6328125" style="4" bestFit="1" customWidth="1"/>
    <col min="14594" max="14595" width="5.08984375" style="4" bestFit="1" customWidth="1"/>
    <col min="14596" max="14596" width="9.453125" style="4" bestFit="1" customWidth="1"/>
    <col min="14597" max="14597" width="9" style="4"/>
    <col min="14598" max="14598" width="5.453125" style="4" bestFit="1" customWidth="1"/>
    <col min="14599" max="14848" width="9" style="4"/>
    <col min="14849" max="14849" width="11.6328125" style="4" bestFit="1" customWidth="1"/>
    <col min="14850" max="14851" width="5.08984375" style="4" bestFit="1" customWidth="1"/>
    <col min="14852" max="14852" width="9.453125" style="4" bestFit="1" customWidth="1"/>
    <col min="14853" max="14853" width="9" style="4"/>
    <col min="14854" max="14854" width="5.453125" style="4" bestFit="1" customWidth="1"/>
    <col min="14855" max="15104" width="9" style="4"/>
    <col min="15105" max="15105" width="11.6328125" style="4" bestFit="1" customWidth="1"/>
    <col min="15106" max="15107" width="5.08984375" style="4" bestFit="1" customWidth="1"/>
    <col min="15108" max="15108" width="9.453125" style="4" bestFit="1" customWidth="1"/>
    <col min="15109" max="15109" width="9" style="4"/>
    <col min="15110" max="15110" width="5.453125" style="4" bestFit="1" customWidth="1"/>
    <col min="15111" max="15360" width="9" style="4"/>
    <col min="15361" max="15361" width="11.6328125" style="4" bestFit="1" customWidth="1"/>
    <col min="15362" max="15363" width="5.08984375" style="4" bestFit="1" customWidth="1"/>
    <col min="15364" max="15364" width="9.453125" style="4" bestFit="1" customWidth="1"/>
    <col min="15365" max="15365" width="9" style="4"/>
    <col min="15366" max="15366" width="5.453125" style="4" bestFit="1" customWidth="1"/>
    <col min="15367" max="15616" width="9" style="4"/>
    <col min="15617" max="15617" width="11.6328125" style="4" bestFit="1" customWidth="1"/>
    <col min="15618" max="15619" width="5.08984375" style="4" bestFit="1" customWidth="1"/>
    <col min="15620" max="15620" width="9.453125" style="4" bestFit="1" customWidth="1"/>
    <col min="15621" max="15621" width="9" style="4"/>
    <col min="15622" max="15622" width="5.453125" style="4" bestFit="1" customWidth="1"/>
    <col min="15623" max="15872" width="9" style="4"/>
    <col min="15873" max="15873" width="11.6328125" style="4" bestFit="1" customWidth="1"/>
    <col min="15874" max="15875" width="5.08984375" style="4" bestFit="1" customWidth="1"/>
    <col min="15876" max="15876" width="9.453125" style="4" bestFit="1" customWidth="1"/>
    <col min="15877" max="15877" width="9" style="4"/>
    <col min="15878" max="15878" width="5.453125" style="4" bestFit="1" customWidth="1"/>
    <col min="15879" max="16128" width="9" style="4"/>
    <col min="16129" max="16129" width="11.6328125" style="4" bestFit="1" customWidth="1"/>
    <col min="16130" max="16131" width="5.08984375" style="4" bestFit="1" customWidth="1"/>
    <col min="16132" max="16132" width="9.453125" style="4" bestFit="1" customWidth="1"/>
    <col min="16133" max="16133" width="9" style="4"/>
    <col min="16134" max="16134" width="5.453125" style="4" bestFit="1" customWidth="1"/>
    <col min="16135" max="16384" width="9" style="4"/>
  </cols>
  <sheetData>
    <row r="1" spans="1:10" x14ac:dyDescent="0.2">
      <c r="G1"/>
      <c r="H1"/>
      <c r="I1"/>
      <c r="J1"/>
    </row>
    <row r="2" spans="1:10" x14ac:dyDescent="0.2">
      <c r="A2" t="s">
        <v>126</v>
      </c>
      <c r="B2" s="3" t="s">
        <v>127</v>
      </c>
      <c r="C2" s="4" t="s">
        <v>128</v>
      </c>
      <c r="D2" s="5" t="s">
        <v>129</v>
      </c>
      <c r="F2" t="s">
        <v>130</v>
      </c>
    </row>
    <row r="3" spans="1:10" x14ac:dyDescent="0.2">
      <c r="A3" s="286"/>
      <c r="B3" s="286"/>
      <c r="C3" s="286">
        <v>1</v>
      </c>
      <c r="D3" s="6"/>
      <c r="E3" s="6"/>
      <c r="F3" s="6"/>
    </row>
    <row r="4" spans="1:10" x14ac:dyDescent="0.2">
      <c r="A4" s="286"/>
      <c r="B4" s="286"/>
      <c r="C4" s="286"/>
      <c r="D4" s="7"/>
      <c r="E4" s="7"/>
      <c r="F4" s="7"/>
    </row>
    <row r="7" spans="1:10" x14ac:dyDescent="0.2">
      <c r="A7" t="s">
        <v>126</v>
      </c>
      <c r="B7" s="3" t="s">
        <v>127</v>
      </c>
      <c r="C7" s="4" t="s">
        <v>128</v>
      </c>
      <c r="D7" s="5" t="s">
        <v>129</v>
      </c>
      <c r="F7" t="s">
        <v>130</v>
      </c>
    </row>
    <row r="8" spans="1:10" x14ac:dyDescent="0.2">
      <c r="A8" s="286"/>
      <c r="B8" s="286"/>
      <c r="C8" s="286">
        <v>1</v>
      </c>
      <c r="D8" s="6"/>
    </row>
    <row r="9" spans="1:10" x14ac:dyDescent="0.2">
      <c r="A9" s="286"/>
      <c r="B9" s="286"/>
      <c r="C9" s="286"/>
      <c r="D9" s="294"/>
      <c r="E9" s="9"/>
      <c r="F9" s="6"/>
    </row>
    <row r="10" spans="1:10" x14ac:dyDescent="0.2">
      <c r="A10" s="286"/>
      <c r="B10" s="286"/>
      <c r="C10" s="286">
        <v>2</v>
      </c>
      <c r="D10" s="295"/>
    </row>
    <row r="11" spans="1:10" x14ac:dyDescent="0.2">
      <c r="A11" s="286"/>
      <c r="B11" s="286"/>
      <c r="C11" s="286"/>
    </row>
    <row r="13" spans="1:10" x14ac:dyDescent="0.2">
      <c r="A13" t="s">
        <v>126</v>
      </c>
      <c r="B13" s="3" t="s">
        <v>127</v>
      </c>
      <c r="C13" s="4" t="s">
        <v>128</v>
      </c>
      <c r="D13" s="5" t="s">
        <v>129</v>
      </c>
      <c r="F13" t="s">
        <v>130</v>
      </c>
    </row>
    <row r="14" spans="1:10" x14ac:dyDescent="0.2">
      <c r="A14" s="286"/>
      <c r="B14" s="286"/>
      <c r="C14" s="286">
        <v>1</v>
      </c>
      <c r="D14" s="6"/>
      <c r="E14" s="6"/>
    </row>
    <row r="15" spans="1:10" x14ac:dyDescent="0.2">
      <c r="A15" s="286"/>
      <c r="B15" s="286"/>
      <c r="C15" s="286"/>
      <c r="D15" s="7"/>
      <c r="F15" s="11"/>
    </row>
    <row r="16" spans="1:10" x14ac:dyDescent="0.2">
      <c r="A16" s="286"/>
      <c r="B16" s="286"/>
      <c r="C16" s="286">
        <v>2</v>
      </c>
      <c r="D16" s="6"/>
      <c r="E16" s="296"/>
      <c r="F16" s="9"/>
    </row>
    <row r="17" spans="1:6" x14ac:dyDescent="0.2">
      <c r="A17" s="286"/>
      <c r="B17" s="286"/>
      <c r="C17" s="286"/>
      <c r="D17" s="294"/>
      <c r="E17" s="295"/>
      <c r="F17" s="16"/>
    </row>
    <row r="18" spans="1:6" x14ac:dyDescent="0.2">
      <c r="A18" s="286"/>
      <c r="B18" s="286"/>
      <c r="C18" s="286">
        <v>3</v>
      </c>
      <c r="D18" s="295"/>
      <c r="E18" s="16"/>
    </row>
    <row r="19" spans="1:6" x14ac:dyDescent="0.2">
      <c r="A19" s="286"/>
      <c r="B19" s="286"/>
      <c r="C19" s="286"/>
    </row>
    <row r="21" spans="1:6" x14ac:dyDescent="0.2">
      <c r="A21" t="s">
        <v>126</v>
      </c>
      <c r="B21" s="3" t="s">
        <v>127</v>
      </c>
      <c r="C21" s="4" t="s">
        <v>128</v>
      </c>
      <c r="D21" s="5" t="s">
        <v>129</v>
      </c>
      <c r="F21" t="s">
        <v>130</v>
      </c>
    </row>
    <row r="22" spans="1:6" x14ac:dyDescent="0.2">
      <c r="A22" s="286"/>
      <c r="B22" s="286"/>
      <c r="C22" s="286">
        <v>1</v>
      </c>
      <c r="D22" s="20"/>
      <c r="E22" s="21"/>
      <c r="F22" s="21"/>
    </row>
    <row r="23" spans="1:6" x14ac:dyDescent="0.2">
      <c r="A23" s="286"/>
      <c r="B23" s="286"/>
      <c r="C23" s="286"/>
      <c r="D23" s="297"/>
      <c r="E23" s="21"/>
      <c r="F23" s="21"/>
    </row>
    <row r="24" spans="1:6" x14ac:dyDescent="0.2">
      <c r="A24" s="286"/>
      <c r="B24" s="286"/>
      <c r="C24" s="286">
        <v>2</v>
      </c>
      <c r="D24" s="298"/>
      <c r="E24" s="23"/>
      <c r="F24" s="21"/>
    </row>
    <row r="25" spans="1:6" x14ac:dyDescent="0.2">
      <c r="A25" s="286"/>
      <c r="B25" s="286"/>
      <c r="C25" s="286"/>
      <c r="D25" s="22"/>
      <c r="E25" s="299"/>
      <c r="F25" s="29"/>
    </row>
    <row r="26" spans="1:6" x14ac:dyDescent="0.2">
      <c r="A26" s="286"/>
      <c r="B26" s="286"/>
      <c r="C26" s="286">
        <v>3</v>
      </c>
      <c r="D26" s="20"/>
      <c r="E26" s="299"/>
      <c r="F26" s="21"/>
    </row>
    <row r="27" spans="1:6" x14ac:dyDescent="0.2">
      <c r="A27" s="286"/>
      <c r="B27" s="286"/>
      <c r="C27" s="286"/>
      <c r="D27" s="297"/>
      <c r="E27" s="25"/>
      <c r="F27" s="21"/>
    </row>
    <row r="28" spans="1:6" x14ac:dyDescent="0.2">
      <c r="A28" s="286"/>
      <c r="B28" s="286"/>
      <c r="C28" s="286">
        <v>4</v>
      </c>
      <c r="D28" s="298"/>
      <c r="E28" s="22"/>
      <c r="F28" s="21"/>
    </row>
    <row r="29" spans="1:6" x14ac:dyDescent="0.2">
      <c r="A29" s="286"/>
      <c r="B29" s="286"/>
      <c r="C29" s="286"/>
      <c r="D29" s="22"/>
      <c r="E29" s="21"/>
      <c r="F29" s="21"/>
    </row>
    <row r="32" spans="1:6" x14ac:dyDescent="0.2">
      <c r="A32" t="s">
        <v>126</v>
      </c>
      <c r="B32" s="3" t="s">
        <v>127</v>
      </c>
      <c r="C32" s="4" t="s">
        <v>128</v>
      </c>
      <c r="D32" s="5" t="s">
        <v>129</v>
      </c>
      <c r="F32" t="s">
        <v>130</v>
      </c>
    </row>
    <row r="33" spans="1:7" x14ac:dyDescent="0.2">
      <c r="A33" s="286"/>
      <c r="B33" s="286"/>
      <c r="C33" s="286">
        <v>1</v>
      </c>
      <c r="D33" s="20"/>
      <c r="E33" s="21"/>
      <c r="F33" s="21"/>
      <c r="G33" s="21"/>
    </row>
    <row r="34" spans="1:7" x14ac:dyDescent="0.2">
      <c r="A34" s="286"/>
      <c r="B34" s="286"/>
      <c r="C34" s="286"/>
      <c r="D34" s="22"/>
      <c r="E34" s="297"/>
      <c r="F34" s="20"/>
      <c r="G34" s="21"/>
    </row>
    <row r="35" spans="1:7" x14ac:dyDescent="0.2">
      <c r="A35" s="286"/>
      <c r="B35" s="286"/>
      <c r="C35" s="286">
        <v>2</v>
      </c>
      <c r="D35" s="20"/>
      <c r="E35" s="299"/>
      <c r="F35" s="25"/>
      <c r="G35" s="21"/>
    </row>
    <row r="36" spans="1:7" x14ac:dyDescent="0.2">
      <c r="A36" s="286"/>
      <c r="B36" s="286"/>
      <c r="C36" s="286"/>
      <c r="D36" s="297"/>
      <c r="E36" s="24"/>
      <c r="F36" s="25"/>
      <c r="G36" s="21"/>
    </row>
    <row r="37" spans="1:7" x14ac:dyDescent="0.2">
      <c r="A37" s="286"/>
      <c r="B37" s="286"/>
      <c r="C37" s="286">
        <v>3</v>
      </c>
      <c r="D37" s="298"/>
      <c r="E37" s="26"/>
      <c r="F37" s="299"/>
      <c r="G37" s="29"/>
    </row>
    <row r="38" spans="1:7" x14ac:dyDescent="0.2">
      <c r="A38" s="286"/>
      <c r="B38" s="286"/>
      <c r="C38" s="286"/>
      <c r="D38" s="22"/>
      <c r="E38" s="21"/>
      <c r="F38" s="299"/>
      <c r="G38" s="21"/>
    </row>
    <row r="39" spans="1:7" x14ac:dyDescent="0.2">
      <c r="A39" s="286"/>
      <c r="B39" s="286"/>
      <c r="C39" s="286">
        <v>4</v>
      </c>
      <c r="D39" s="20"/>
      <c r="E39" s="21"/>
      <c r="F39" s="25"/>
      <c r="G39" s="21"/>
    </row>
    <row r="40" spans="1:7" x14ac:dyDescent="0.2">
      <c r="A40" s="286"/>
      <c r="B40" s="286"/>
      <c r="C40" s="286"/>
      <c r="D40" s="22"/>
      <c r="E40" s="297"/>
      <c r="F40" s="21"/>
      <c r="G40" s="31"/>
    </row>
    <row r="41" spans="1:7" x14ac:dyDescent="0.2">
      <c r="A41" s="286"/>
      <c r="B41" s="286"/>
      <c r="C41" s="286">
        <v>5</v>
      </c>
      <c r="D41" s="20"/>
      <c r="E41" s="298"/>
      <c r="F41" s="26"/>
      <c r="G41" s="21"/>
    </row>
    <row r="42" spans="1:7" x14ac:dyDescent="0.2">
      <c r="A42" s="286"/>
      <c r="B42" s="286"/>
      <c r="C42" s="286"/>
      <c r="D42" s="21"/>
      <c r="E42" s="22"/>
      <c r="F42" s="21"/>
      <c r="G42" s="21"/>
    </row>
    <row r="43" spans="1:7" x14ac:dyDescent="0.2">
      <c r="D43" s="21"/>
      <c r="E43" s="21"/>
      <c r="F43" s="21"/>
      <c r="G43" s="21"/>
    </row>
    <row r="46" spans="1:7" x14ac:dyDescent="0.2">
      <c r="A46" t="s">
        <v>126</v>
      </c>
      <c r="B46" s="3" t="s">
        <v>127</v>
      </c>
      <c r="C46" s="4" t="s">
        <v>128</v>
      </c>
      <c r="D46" s="5" t="s">
        <v>129</v>
      </c>
      <c r="F46" t="s">
        <v>130</v>
      </c>
    </row>
    <row r="47" spans="1:7" x14ac:dyDescent="0.2">
      <c r="A47" s="286"/>
      <c r="B47" s="286"/>
      <c r="C47" s="286">
        <v>1</v>
      </c>
      <c r="D47" s="20"/>
      <c r="E47" s="20"/>
      <c r="F47" s="21"/>
      <c r="G47" s="21"/>
    </row>
    <row r="48" spans="1:7" x14ac:dyDescent="0.2">
      <c r="A48" s="286"/>
      <c r="B48" s="286"/>
      <c r="C48" s="286"/>
      <c r="D48" s="22"/>
      <c r="E48" s="297"/>
      <c r="F48" s="21"/>
      <c r="G48" s="21"/>
    </row>
    <row r="49" spans="1:7" x14ac:dyDescent="0.2">
      <c r="A49" s="286"/>
      <c r="B49" s="286"/>
      <c r="C49" s="286">
        <v>2</v>
      </c>
      <c r="D49" s="21"/>
      <c r="E49" s="299"/>
      <c r="F49" s="23"/>
      <c r="G49" s="21"/>
    </row>
    <row r="50" spans="1:7" x14ac:dyDescent="0.2">
      <c r="A50" s="286"/>
      <c r="B50" s="286"/>
      <c r="C50" s="286"/>
      <c r="D50" s="297"/>
      <c r="E50" s="24"/>
      <c r="F50" s="25"/>
      <c r="G50" s="21"/>
    </row>
    <row r="51" spans="1:7" x14ac:dyDescent="0.2">
      <c r="A51" s="286"/>
      <c r="B51" s="286"/>
      <c r="C51" s="286">
        <v>3</v>
      </c>
      <c r="D51" s="298"/>
      <c r="E51" s="26"/>
      <c r="F51" s="25"/>
      <c r="G51" s="21"/>
    </row>
    <row r="52" spans="1:7" x14ac:dyDescent="0.2">
      <c r="A52" s="286"/>
      <c r="B52" s="286"/>
      <c r="C52" s="286"/>
      <c r="D52" s="21"/>
      <c r="E52" s="21"/>
      <c r="F52" s="299"/>
      <c r="G52" s="21"/>
    </row>
    <row r="53" spans="1:7" x14ac:dyDescent="0.2">
      <c r="A53" s="286"/>
      <c r="B53" s="286"/>
      <c r="C53" s="286">
        <v>4</v>
      </c>
      <c r="D53" s="20"/>
      <c r="E53" s="21"/>
      <c r="F53" s="299"/>
      <c r="G53" s="26"/>
    </row>
    <row r="54" spans="1:7" x14ac:dyDescent="0.2">
      <c r="A54" s="286"/>
      <c r="B54" s="286"/>
      <c r="C54" s="286"/>
      <c r="D54" s="297"/>
      <c r="E54" s="21"/>
      <c r="F54" s="25"/>
      <c r="G54" s="21"/>
    </row>
    <row r="55" spans="1:7" x14ac:dyDescent="0.2">
      <c r="A55" s="286"/>
      <c r="B55" s="286"/>
      <c r="C55" s="286">
        <v>5</v>
      </c>
      <c r="D55" s="298"/>
      <c r="E55" s="23"/>
      <c r="F55" s="25"/>
      <c r="G55" s="21"/>
    </row>
    <row r="56" spans="1:7" x14ac:dyDescent="0.2">
      <c r="A56" s="286"/>
      <c r="B56" s="286"/>
      <c r="C56" s="286"/>
      <c r="D56" s="21"/>
      <c r="E56" s="299"/>
      <c r="F56" s="27"/>
      <c r="G56" s="21"/>
    </row>
    <row r="57" spans="1:7" x14ac:dyDescent="0.2">
      <c r="A57" s="286"/>
      <c r="B57" s="286"/>
      <c r="C57" s="286">
        <v>6</v>
      </c>
      <c r="D57" s="20"/>
      <c r="E57" s="298"/>
      <c r="F57" s="21"/>
      <c r="G57" s="21"/>
    </row>
    <row r="58" spans="1:7" x14ac:dyDescent="0.2">
      <c r="A58" s="286"/>
      <c r="B58" s="286"/>
      <c r="C58" s="286"/>
      <c r="D58" s="21"/>
      <c r="E58" s="22"/>
      <c r="F58" s="21"/>
      <c r="G58" s="21"/>
    </row>
    <row r="60" spans="1:7" x14ac:dyDescent="0.2">
      <c r="A60" t="s">
        <v>126</v>
      </c>
      <c r="B60" s="3" t="s">
        <v>127</v>
      </c>
      <c r="C60" s="4" t="s">
        <v>128</v>
      </c>
      <c r="D60" s="5" t="s">
        <v>129</v>
      </c>
      <c r="F60" t="s">
        <v>130</v>
      </c>
    </row>
    <row r="61" spans="1:7" x14ac:dyDescent="0.2">
      <c r="A61" s="286"/>
      <c r="B61" s="286"/>
      <c r="C61" s="286">
        <v>1</v>
      </c>
      <c r="D61" s="20"/>
      <c r="E61" s="20"/>
      <c r="F61" s="21"/>
      <c r="G61" s="21"/>
    </row>
    <row r="62" spans="1:7" x14ac:dyDescent="0.2">
      <c r="A62" s="286"/>
      <c r="B62" s="286"/>
      <c r="C62" s="286"/>
      <c r="D62" s="21"/>
      <c r="E62" s="297"/>
      <c r="F62" s="21"/>
      <c r="G62" s="21"/>
    </row>
    <row r="63" spans="1:7" x14ac:dyDescent="0.2">
      <c r="A63" s="286"/>
      <c r="B63" s="286"/>
      <c r="C63" s="286">
        <v>2</v>
      </c>
      <c r="D63" s="21"/>
      <c r="E63" s="299"/>
      <c r="F63" s="26"/>
      <c r="G63" s="31"/>
    </row>
    <row r="64" spans="1:7" x14ac:dyDescent="0.2">
      <c r="A64" s="286"/>
      <c r="B64" s="286"/>
      <c r="C64" s="286"/>
      <c r="D64" s="297"/>
      <c r="E64" s="24"/>
      <c r="F64" s="25"/>
      <c r="G64" s="21"/>
    </row>
    <row r="65" spans="1:7" x14ac:dyDescent="0.2">
      <c r="A65" s="286"/>
      <c r="B65" s="286"/>
      <c r="C65" s="286">
        <v>3</v>
      </c>
      <c r="D65" s="298"/>
      <c r="E65" s="21"/>
      <c r="F65" s="25"/>
      <c r="G65" s="21"/>
    </row>
    <row r="66" spans="1:7" x14ac:dyDescent="0.2">
      <c r="A66" s="286"/>
      <c r="B66" s="286"/>
      <c r="C66" s="286"/>
      <c r="D66" s="21"/>
      <c r="E66" s="21"/>
      <c r="F66" s="299"/>
      <c r="G66" s="29"/>
    </row>
    <row r="67" spans="1:7" x14ac:dyDescent="0.2">
      <c r="A67" s="286"/>
      <c r="B67" s="286"/>
      <c r="C67" s="286">
        <v>4</v>
      </c>
      <c r="D67" s="20"/>
      <c r="E67" s="21"/>
      <c r="F67" s="299"/>
      <c r="G67" s="21"/>
    </row>
    <row r="68" spans="1:7" x14ac:dyDescent="0.2">
      <c r="A68" s="286"/>
      <c r="B68" s="286"/>
      <c r="C68" s="286"/>
      <c r="D68" s="297"/>
      <c r="E68" s="20"/>
      <c r="F68" s="25"/>
      <c r="G68" s="21"/>
    </row>
    <row r="69" spans="1:7" x14ac:dyDescent="0.2">
      <c r="A69" s="286"/>
      <c r="B69" s="286"/>
      <c r="C69" s="286">
        <v>5</v>
      </c>
      <c r="D69" s="298"/>
      <c r="E69" s="25"/>
      <c r="F69" s="25"/>
      <c r="G69" s="21"/>
    </row>
    <row r="70" spans="1:7" x14ac:dyDescent="0.2">
      <c r="A70" s="286"/>
      <c r="B70" s="286"/>
      <c r="C70" s="286"/>
      <c r="D70" s="21"/>
      <c r="E70" s="299"/>
      <c r="F70" s="25"/>
      <c r="G70" s="21"/>
    </row>
    <row r="71" spans="1:7" x14ac:dyDescent="0.2">
      <c r="A71" s="286"/>
      <c r="B71" s="286"/>
      <c r="C71" s="286">
        <v>6</v>
      </c>
      <c r="D71" s="21"/>
      <c r="E71" s="299"/>
      <c r="F71" s="22"/>
      <c r="G71" s="21"/>
    </row>
    <row r="72" spans="1:7" x14ac:dyDescent="0.2">
      <c r="A72" s="286"/>
      <c r="B72" s="286"/>
      <c r="C72" s="286"/>
      <c r="D72" s="297"/>
      <c r="E72" s="27"/>
      <c r="F72" s="21"/>
      <c r="G72" s="21"/>
    </row>
    <row r="73" spans="1:7" x14ac:dyDescent="0.2">
      <c r="A73" s="286"/>
      <c r="B73" s="286"/>
      <c r="C73" s="286">
        <v>7</v>
      </c>
      <c r="D73" s="298"/>
      <c r="E73" s="21"/>
      <c r="F73" s="21"/>
      <c r="G73" s="21"/>
    </row>
    <row r="74" spans="1:7" x14ac:dyDescent="0.2">
      <c r="A74" s="286"/>
      <c r="B74" s="286"/>
      <c r="C74" s="286"/>
      <c r="D74" s="21"/>
      <c r="E74" s="21"/>
      <c r="F74" s="21"/>
      <c r="G74" s="21"/>
    </row>
    <row r="76" spans="1:7" x14ac:dyDescent="0.2">
      <c r="A76" t="s">
        <v>126</v>
      </c>
      <c r="B76" s="3" t="s">
        <v>127</v>
      </c>
      <c r="C76" s="4" t="s">
        <v>128</v>
      </c>
      <c r="D76" s="5" t="s">
        <v>129</v>
      </c>
      <c r="F76" t="s">
        <v>130</v>
      </c>
    </row>
    <row r="77" spans="1:7" x14ac:dyDescent="0.2">
      <c r="A77" s="286"/>
      <c r="B77" s="286"/>
      <c r="C77" s="286">
        <v>1</v>
      </c>
      <c r="D77" s="20"/>
      <c r="E77" s="21"/>
      <c r="F77" s="21"/>
      <c r="G77" s="21"/>
    </row>
    <row r="78" spans="1:7" x14ac:dyDescent="0.2">
      <c r="A78" s="286"/>
      <c r="B78" s="286"/>
      <c r="C78" s="286"/>
      <c r="D78" s="297"/>
      <c r="E78" s="21"/>
      <c r="F78" s="21"/>
      <c r="G78" s="21"/>
    </row>
    <row r="79" spans="1:7" x14ac:dyDescent="0.2">
      <c r="A79" s="286"/>
      <c r="B79" s="286"/>
      <c r="C79" s="286">
        <v>2</v>
      </c>
      <c r="D79" s="298"/>
      <c r="E79" s="23"/>
      <c r="F79" s="21"/>
      <c r="G79" s="21"/>
    </row>
    <row r="80" spans="1:7" x14ac:dyDescent="0.2">
      <c r="A80" s="286"/>
      <c r="B80" s="286"/>
      <c r="C80" s="286"/>
      <c r="D80" s="22"/>
      <c r="E80" s="299"/>
      <c r="F80" s="21"/>
      <c r="G80" s="21"/>
    </row>
    <row r="81" spans="1:7" x14ac:dyDescent="0.2">
      <c r="A81" s="286"/>
      <c r="B81" s="286"/>
      <c r="C81" s="286">
        <v>3</v>
      </c>
      <c r="D81" s="21"/>
      <c r="E81" s="299"/>
      <c r="F81" s="23"/>
      <c r="G81" s="21"/>
    </row>
    <row r="82" spans="1:7" x14ac:dyDescent="0.2">
      <c r="A82" s="286"/>
      <c r="B82" s="286"/>
      <c r="C82" s="286"/>
      <c r="D82" s="297"/>
      <c r="E82" s="24"/>
      <c r="F82" s="25"/>
      <c r="G82" s="21"/>
    </row>
    <row r="83" spans="1:7" x14ac:dyDescent="0.2">
      <c r="A83" s="286"/>
      <c r="B83" s="286"/>
      <c r="C83" s="286">
        <v>4</v>
      </c>
      <c r="D83" s="298"/>
      <c r="E83" s="22"/>
      <c r="F83" s="25"/>
      <c r="G83" s="21"/>
    </row>
    <row r="84" spans="1:7" x14ac:dyDescent="0.2">
      <c r="A84" s="286"/>
      <c r="B84" s="286"/>
      <c r="C84" s="286"/>
      <c r="D84" s="21"/>
      <c r="E84" s="21"/>
      <c r="F84" s="299"/>
      <c r="G84" s="29"/>
    </row>
    <row r="85" spans="1:7" x14ac:dyDescent="0.2">
      <c r="A85" s="286"/>
      <c r="B85" s="286"/>
      <c r="C85" s="286">
        <v>5</v>
      </c>
      <c r="D85" s="20"/>
      <c r="E85" s="21"/>
      <c r="F85" s="299"/>
      <c r="G85" s="21"/>
    </row>
    <row r="86" spans="1:7" x14ac:dyDescent="0.2">
      <c r="A86" s="286"/>
      <c r="B86" s="286"/>
      <c r="C86" s="286"/>
      <c r="D86" s="297"/>
      <c r="E86" s="21"/>
      <c r="F86" s="25"/>
      <c r="G86" s="21"/>
    </row>
    <row r="87" spans="1:7" x14ac:dyDescent="0.2">
      <c r="A87" s="286"/>
      <c r="B87" s="286"/>
      <c r="C87" s="286">
        <v>6</v>
      </c>
      <c r="D87" s="298"/>
      <c r="E87" s="30"/>
      <c r="F87" s="25"/>
      <c r="G87" s="21"/>
    </row>
    <row r="88" spans="1:7" x14ac:dyDescent="0.2">
      <c r="A88" s="286"/>
      <c r="B88" s="286"/>
      <c r="C88" s="286"/>
      <c r="D88" s="22"/>
      <c r="E88" s="299"/>
      <c r="F88" s="27"/>
      <c r="G88" s="21"/>
    </row>
    <row r="89" spans="1:7" x14ac:dyDescent="0.2">
      <c r="A89" s="286"/>
      <c r="B89" s="286"/>
      <c r="C89" s="286">
        <v>7</v>
      </c>
      <c r="D89" s="21"/>
      <c r="E89" s="299"/>
      <c r="F89" s="21"/>
      <c r="G89" s="21"/>
    </row>
    <row r="90" spans="1:7" x14ac:dyDescent="0.2">
      <c r="A90" s="286"/>
      <c r="B90" s="286"/>
      <c r="C90" s="286"/>
      <c r="D90" s="297"/>
      <c r="E90" s="24"/>
      <c r="F90" s="21"/>
      <c r="G90" s="21"/>
    </row>
    <row r="91" spans="1:7" x14ac:dyDescent="0.2">
      <c r="A91" s="286"/>
      <c r="B91" s="286"/>
      <c r="C91" s="286">
        <v>8</v>
      </c>
      <c r="D91" s="298"/>
      <c r="E91" s="22"/>
      <c r="F91" s="21"/>
      <c r="G91" s="21"/>
    </row>
    <row r="92" spans="1:7" x14ac:dyDescent="0.2">
      <c r="A92" s="286"/>
      <c r="B92" s="286"/>
      <c r="C92" s="286"/>
      <c r="D92" s="22"/>
      <c r="E92" s="21"/>
      <c r="F92" s="21"/>
      <c r="G92" s="21"/>
    </row>
    <row r="96" spans="1:7" x14ac:dyDescent="0.2">
      <c r="A96" t="s">
        <v>126</v>
      </c>
      <c r="B96" s="3" t="s">
        <v>127</v>
      </c>
      <c r="C96" s="4" t="s">
        <v>128</v>
      </c>
      <c r="D96" s="5" t="s">
        <v>129</v>
      </c>
      <c r="F96" t="s">
        <v>130</v>
      </c>
    </row>
    <row r="97" spans="1:9" x14ac:dyDescent="0.2">
      <c r="A97" s="286"/>
      <c r="B97" s="286"/>
      <c r="C97" s="286">
        <v>1</v>
      </c>
      <c r="D97" s="20"/>
      <c r="E97" s="20"/>
      <c r="F97" s="21"/>
      <c r="G97" s="21"/>
      <c r="H97" s="21"/>
      <c r="I97"/>
    </row>
    <row r="98" spans="1:9" x14ac:dyDescent="0.2">
      <c r="A98" s="286"/>
      <c r="B98" s="286"/>
      <c r="C98" s="286"/>
      <c r="D98" s="21"/>
      <c r="E98" s="297"/>
      <c r="F98" s="21"/>
      <c r="G98" s="21"/>
      <c r="H98" s="21"/>
      <c r="I98"/>
    </row>
    <row r="99" spans="1:9" x14ac:dyDescent="0.2">
      <c r="A99" s="286"/>
      <c r="B99" s="286"/>
      <c r="C99" s="286">
        <v>2</v>
      </c>
      <c r="D99" s="21"/>
      <c r="E99" s="299"/>
      <c r="F99" s="23"/>
      <c r="G99" s="21"/>
      <c r="H99" s="21"/>
      <c r="I99"/>
    </row>
    <row r="100" spans="1:9" x14ac:dyDescent="0.2">
      <c r="A100" s="286"/>
      <c r="B100" s="286"/>
      <c r="C100" s="286"/>
      <c r="D100" s="297"/>
      <c r="E100" s="27"/>
      <c r="F100" s="25"/>
      <c r="G100" s="21"/>
      <c r="H100" s="21"/>
      <c r="I100"/>
    </row>
    <row r="101" spans="1:9" x14ac:dyDescent="0.2">
      <c r="A101" s="286"/>
      <c r="B101" s="286"/>
      <c r="C101" s="286">
        <v>3</v>
      </c>
      <c r="D101" s="298"/>
      <c r="E101" s="21"/>
      <c r="F101" s="299"/>
      <c r="G101" s="31"/>
      <c r="H101" s="21"/>
      <c r="I101"/>
    </row>
    <row r="102" spans="1:9" x14ac:dyDescent="0.2">
      <c r="A102" s="286"/>
      <c r="B102" s="286"/>
      <c r="C102" s="286"/>
      <c r="D102" s="22"/>
      <c r="E102" s="21"/>
      <c r="F102" s="299"/>
      <c r="G102" s="23"/>
      <c r="H102" s="21"/>
      <c r="I102"/>
    </row>
    <row r="103" spans="1:9" x14ac:dyDescent="0.2">
      <c r="A103" s="286"/>
      <c r="B103" s="286"/>
      <c r="C103" s="286">
        <v>4</v>
      </c>
      <c r="D103" s="20"/>
      <c r="E103" s="21"/>
      <c r="F103" s="25"/>
      <c r="G103" s="25"/>
      <c r="H103" s="21"/>
      <c r="I103"/>
    </row>
    <row r="104" spans="1:9" x14ac:dyDescent="0.2">
      <c r="A104" s="286"/>
      <c r="B104" s="286"/>
      <c r="C104" s="286"/>
      <c r="D104" s="21"/>
      <c r="E104" s="297"/>
      <c r="F104" s="25"/>
      <c r="G104" s="25"/>
      <c r="H104" s="21"/>
      <c r="I104"/>
    </row>
    <row r="105" spans="1:9" x14ac:dyDescent="0.2">
      <c r="A105" s="286"/>
      <c r="B105" s="286"/>
      <c r="C105" s="286">
        <v>5</v>
      </c>
      <c r="D105" s="20"/>
      <c r="E105" s="298"/>
      <c r="F105" s="26"/>
      <c r="G105" s="299"/>
      <c r="H105" s="21"/>
      <c r="I105"/>
    </row>
    <row r="106" spans="1:9" x14ac:dyDescent="0.2">
      <c r="A106" s="286"/>
      <c r="B106" s="286"/>
      <c r="C106" s="286"/>
      <c r="D106" s="21"/>
      <c r="E106" s="22"/>
      <c r="F106" s="21"/>
      <c r="G106" s="299"/>
      <c r="H106" s="26"/>
      <c r="I106"/>
    </row>
    <row r="107" spans="1:9" x14ac:dyDescent="0.2">
      <c r="A107" s="286"/>
      <c r="B107" s="286"/>
      <c r="C107" s="286">
        <v>6</v>
      </c>
      <c r="D107" s="20"/>
      <c r="E107" s="20"/>
      <c r="F107" s="21"/>
      <c r="G107" s="25"/>
      <c r="H107" s="31"/>
      <c r="I107"/>
    </row>
    <row r="108" spans="1:9" x14ac:dyDescent="0.2">
      <c r="A108" s="286"/>
      <c r="B108" s="286"/>
      <c r="C108" s="286"/>
      <c r="D108" s="21"/>
      <c r="E108" s="297"/>
      <c r="F108" s="29"/>
      <c r="G108" s="25"/>
      <c r="H108" s="21"/>
      <c r="I108"/>
    </row>
    <row r="109" spans="1:9" x14ac:dyDescent="0.2">
      <c r="A109" s="286"/>
      <c r="B109" s="286"/>
      <c r="C109" s="286">
        <v>7</v>
      </c>
      <c r="D109" s="20"/>
      <c r="E109" s="298"/>
      <c r="F109" s="30"/>
      <c r="G109" s="25"/>
      <c r="H109" s="21"/>
      <c r="I109"/>
    </row>
    <row r="110" spans="1:9" x14ac:dyDescent="0.2">
      <c r="A110" s="286"/>
      <c r="B110" s="286"/>
      <c r="C110" s="286"/>
      <c r="D110" s="21"/>
      <c r="E110" s="22"/>
      <c r="F110" s="299"/>
      <c r="G110" s="27"/>
      <c r="H110" s="21"/>
      <c r="I110"/>
    </row>
    <row r="111" spans="1:9" x14ac:dyDescent="0.2">
      <c r="A111" s="286"/>
      <c r="B111" s="286"/>
      <c r="C111" s="286">
        <v>8</v>
      </c>
      <c r="D111" s="21"/>
      <c r="E111" s="21"/>
      <c r="F111" s="299"/>
      <c r="G111" s="26"/>
      <c r="H111" s="21"/>
      <c r="I111"/>
    </row>
    <row r="112" spans="1:9" x14ac:dyDescent="0.2">
      <c r="A112" s="286"/>
      <c r="B112" s="286"/>
      <c r="C112" s="286"/>
      <c r="D112" s="22"/>
      <c r="E112" s="297"/>
      <c r="F112" s="24"/>
      <c r="G112" s="21"/>
      <c r="H112" s="21"/>
      <c r="I112"/>
    </row>
    <row r="113" spans="1:9" x14ac:dyDescent="0.2">
      <c r="A113" s="286"/>
      <c r="B113" s="286"/>
      <c r="C113" s="286">
        <v>9</v>
      </c>
      <c r="D113" s="20"/>
      <c r="E113" s="298"/>
      <c r="F113" s="26"/>
      <c r="G113" s="21"/>
      <c r="H113" s="21"/>
      <c r="I113"/>
    </row>
    <row r="114" spans="1:9" x14ac:dyDescent="0.2">
      <c r="A114" s="286"/>
      <c r="B114" s="286"/>
      <c r="C114" s="286"/>
      <c r="D114" s="21"/>
      <c r="E114" s="21"/>
      <c r="F114" s="21"/>
      <c r="G114" s="21"/>
      <c r="H114" s="21"/>
      <c r="I114"/>
    </row>
    <row r="115" spans="1:9" x14ac:dyDescent="0.2">
      <c r="A115" t="s">
        <v>126</v>
      </c>
      <c r="B115" s="3" t="s">
        <v>127</v>
      </c>
      <c r="C115" s="4" t="s">
        <v>128</v>
      </c>
      <c r="D115" s="5" t="s">
        <v>129</v>
      </c>
      <c r="F115" t="s">
        <v>130</v>
      </c>
    </row>
    <row r="116" spans="1:9" x14ac:dyDescent="0.2">
      <c r="A116" s="286"/>
      <c r="B116" s="286"/>
      <c r="C116" s="286">
        <v>1</v>
      </c>
      <c r="D116" s="6"/>
      <c r="E116" s="6"/>
    </row>
    <row r="117" spans="1:9" x14ac:dyDescent="0.2">
      <c r="A117" s="286"/>
      <c r="B117" s="286"/>
      <c r="C117" s="286"/>
      <c r="E117" s="294"/>
    </row>
    <row r="118" spans="1:9" x14ac:dyDescent="0.2">
      <c r="A118" s="286"/>
      <c r="B118" s="286"/>
      <c r="C118" s="286">
        <v>2</v>
      </c>
      <c r="D118" s="6"/>
      <c r="E118" s="296"/>
      <c r="F118" s="13"/>
      <c r="I118" s="4" t="s">
        <v>131</v>
      </c>
    </row>
    <row r="119" spans="1:9" x14ac:dyDescent="0.2">
      <c r="A119" s="286"/>
      <c r="B119" s="286"/>
      <c r="C119" s="286"/>
      <c r="D119" s="294"/>
      <c r="E119" s="14"/>
      <c r="F119" s="12"/>
      <c r="I119" s="4" t="s">
        <v>131</v>
      </c>
    </row>
    <row r="120" spans="1:9" x14ac:dyDescent="0.2">
      <c r="A120" s="286"/>
      <c r="B120" s="286"/>
      <c r="C120" s="286">
        <v>3</v>
      </c>
      <c r="D120" s="295"/>
      <c r="F120" s="296"/>
      <c r="G120" s="6"/>
    </row>
    <row r="121" spans="1:9" x14ac:dyDescent="0.2">
      <c r="A121" s="286"/>
      <c r="B121" s="286"/>
      <c r="C121" s="286"/>
      <c r="F121" s="296"/>
      <c r="G121" s="8"/>
    </row>
    <row r="122" spans="1:9" x14ac:dyDescent="0.2">
      <c r="A122" s="286"/>
      <c r="B122" s="286"/>
      <c r="C122" s="286">
        <v>4</v>
      </c>
      <c r="D122" s="6"/>
      <c r="E122" s="6"/>
      <c r="F122" s="12"/>
      <c r="G122" s="12"/>
    </row>
    <row r="123" spans="1:9" x14ac:dyDescent="0.2">
      <c r="A123" s="286"/>
      <c r="B123" s="286"/>
      <c r="C123" s="286"/>
      <c r="E123" s="294"/>
      <c r="F123" s="10"/>
      <c r="G123" s="12"/>
      <c r="I123" s="4" t="s">
        <v>131</v>
      </c>
    </row>
    <row r="124" spans="1:9" x14ac:dyDescent="0.2">
      <c r="A124" s="286"/>
      <c r="B124" s="286"/>
      <c r="C124" s="286">
        <v>5</v>
      </c>
      <c r="D124" s="6"/>
      <c r="E124" s="295"/>
      <c r="G124" s="12"/>
      <c r="I124" s="4" t="s">
        <v>131</v>
      </c>
    </row>
    <row r="125" spans="1:9" x14ac:dyDescent="0.2">
      <c r="A125" s="286"/>
      <c r="B125" s="286"/>
      <c r="C125" s="286"/>
      <c r="G125" s="296"/>
      <c r="I125" s="4" t="s">
        <v>131</v>
      </c>
    </row>
    <row r="126" spans="1:9" x14ac:dyDescent="0.2">
      <c r="A126" s="286"/>
      <c r="B126" s="286"/>
      <c r="C126" s="286">
        <v>6</v>
      </c>
      <c r="D126" s="6"/>
      <c r="E126" s="6"/>
      <c r="G126" s="296"/>
      <c r="H126" s="7"/>
    </row>
    <row r="127" spans="1:9" x14ac:dyDescent="0.2">
      <c r="A127" s="286"/>
      <c r="B127" s="286"/>
      <c r="C127" s="286"/>
      <c r="E127" s="294"/>
      <c r="F127" s="9"/>
      <c r="G127" s="12"/>
    </row>
    <row r="128" spans="1:9" x14ac:dyDescent="0.2">
      <c r="A128" s="286"/>
      <c r="B128" s="286"/>
      <c r="C128" s="286">
        <v>7</v>
      </c>
      <c r="D128" s="6"/>
      <c r="E128" s="295"/>
      <c r="F128" s="8"/>
      <c r="G128" s="12"/>
    </row>
    <row r="129" spans="1:8" x14ac:dyDescent="0.2">
      <c r="A129" s="286"/>
      <c r="B129" s="286"/>
      <c r="C129" s="286"/>
      <c r="F129" s="12"/>
      <c r="G129" s="15"/>
    </row>
    <row r="130" spans="1:8" x14ac:dyDescent="0.2">
      <c r="A130" s="286"/>
      <c r="B130" s="286"/>
      <c r="C130" s="286">
        <v>8</v>
      </c>
      <c r="D130" s="6"/>
      <c r="F130" s="296"/>
      <c r="G130" s="14"/>
      <c r="H130" s="11"/>
    </row>
    <row r="131" spans="1:8" x14ac:dyDescent="0.2">
      <c r="A131" s="286"/>
      <c r="B131" s="286"/>
      <c r="C131" s="286"/>
      <c r="D131" s="294"/>
      <c r="E131" s="9"/>
      <c r="F131" s="296"/>
      <c r="G131" s="16"/>
    </row>
    <row r="132" spans="1:8" x14ac:dyDescent="0.2">
      <c r="A132" s="286"/>
      <c r="B132" s="286"/>
      <c r="C132" s="286">
        <v>9</v>
      </c>
      <c r="D132" s="295"/>
      <c r="E132" s="8"/>
      <c r="F132" s="15"/>
    </row>
    <row r="133" spans="1:8" x14ac:dyDescent="0.2">
      <c r="A133" s="286"/>
      <c r="B133" s="286"/>
      <c r="C133" s="286"/>
      <c r="E133" s="296"/>
      <c r="F133" s="14"/>
    </row>
    <row r="134" spans="1:8" x14ac:dyDescent="0.2">
      <c r="A134" s="286"/>
      <c r="B134" s="286"/>
      <c r="C134" s="286">
        <v>10</v>
      </c>
      <c r="D134" s="6"/>
      <c r="E134" s="295"/>
    </row>
    <row r="135" spans="1:8" x14ac:dyDescent="0.2">
      <c r="A135" s="286"/>
      <c r="B135" s="286"/>
      <c r="C135" s="286"/>
    </row>
    <row r="136" spans="1:8" x14ac:dyDescent="0.2">
      <c r="A136" s="286"/>
      <c r="B136" s="286"/>
      <c r="C136" s="286"/>
    </row>
    <row r="137" spans="1:8" x14ac:dyDescent="0.2">
      <c r="A137" s="286"/>
      <c r="B137" s="286"/>
      <c r="C137" s="286"/>
    </row>
    <row r="139" spans="1:8" x14ac:dyDescent="0.2">
      <c r="A139" t="s">
        <v>126</v>
      </c>
      <c r="B139" s="3" t="s">
        <v>127</v>
      </c>
      <c r="C139" s="4" t="s">
        <v>128</v>
      </c>
      <c r="D139" s="5" t="s">
        <v>129</v>
      </c>
      <c r="F139" t="s">
        <v>130</v>
      </c>
    </row>
    <row r="140" spans="1:8" x14ac:dyDescent="0.2">
      <c r="A140" s="286"/>
      <c r="B140" s="286"/>
      <c r="C140" s="286">
        <v>1</v>
      </c>
      <c r="D140" s="6"/>
      <c r="E140" s="6"/>
    </row>
    <row r="141" spans="1:8" x14ac:dyDescent="0.2">
      <c r="A141" s="286"/>
      <c r="B141" s="286"/>
      <c r="C141" s="286"/>
      <c r="E141" s="294"/>
    </row>
    <row r="142" spans="1:8" x14ac:dyDescent="0.2">
      <c r="A142" s="286"/>
      <c r="B142" s="286"/>
      <c r="C142" s="286">
        <v>2</v>
      </c>
      <c r="D142" s="6"/>
      <c r="E142" s="296"/>
      <c r="F142" s="13"/>
    </row>
    <row r="143" spans="1:8" x14ac:dyDescent="0.2">
      <c r="A143" s="286"/>
      <c r="B143" s="286"/>
      <c r="C143" s="286"/>
      <c r="D143" s="294"/>
      <c r="E143" s="14"/>
      <c r="F143" s="12"/>
    </row>
    <row r="144" spans="1:8" x14ac:dyDescent="0.2">
      <c r="A144" s="286"/>
      <c r="B144" s="286"/>
      <c r="C144" s="286">
        <v>3</v>
      </c>
      <c r="D144" s="295"/>
      <c r="F144" s="296"/>
      <c r="G144" s="6"/>
    </row>
    <row r="145" spans="1:8" x14ac:dyDescent="0.2">
      <c r="A145" s="286"/>
      <c r="B145" s="286"/>
      <c r="C145" s="286"/>
      <c r="F145" s="296"/>
      <c r="G145" s="8"/>
    </row>
    <row r="146" spans="1:8" x14ac:dyDescent="0.2">
      <c r="A146" s="286"/>
      <c r="B146" s="286"/>
      <c r="C146" s="286">
        <v>4</v>
      </c>
      <c r="D146" s="6"/>
      <c r="F146" s="12"/>
      <c r="G146" s="12"/>
    </row>
    <row r="147" spans="1:8" x14ac:dyDescent="0.2">
      <c r="A147" s="286"/>
      <c r="B147" s="286"/>
      <c r="C147" s="286"/>
      <c r="E147" s="294"/>
      <c r="F147" s="10"/>
      <c r="G147" s="12"/>
    </row>
    <row r="148" spans="1:8" x14ac:dyDescent="0.2">
      <c r="A148" s="286"/>
      <c r="B148" s="286"/>
      <c r="C148" s="286">
        <v>5</v>
      </c>
      <c r="D148" s="6"/>
      <c r="E148" s="295"/>
      <c r="F148" s="16"/>
      <c r="G148" s="12"/>
    </row>
    <row r="149" spans="1:8" x14ac:dyDescent="0.2">
      <c r="A149" s="286"/>
      <c r="B149" s="286"/>
      <c r="C149" s="286"/>
      <c r="E149" s="7"/>
      <c r="G149" s="12"/>
      <c r="H149" s="11"/>
    </row>
    <row r="150" spans="1:8" x14ac:dyDescent="0.2">
      <c r="A150" s="286"/>
      <c r="B150" s="286"/>
      <c r="C150" s="286">
        <v>6</v>
      </c>
      <c r="G150" s="296"/>
      <c r="H150" s="9"/>
    </row>
    <row r="151" spans="1:8" x14ac:dyDescent="0.2">
      <c r="A151" s="286"/>
      <c r="B151" s="286"/>
      <c r="C151" s="286"/>
      <c r="D151" s="7"/>
      <c r="E151" s="294"/>
      <c r="G151" s="296"/>
    </row>
    <row r="152" spans="1:8" x14ac:dyDescent="0.2">
      <c r="A152" s="286"/>
      <c r="B152" s="286"/>
      <c r="C152" s="286">
        <v>7</v>
      </c>
      <c r="E152" s="296"/>
      <c r="F152" s="9"/>
      <c r="G152" s="12"/>
      <c r="H152" s="11"/>
    </row>
    <row r="153" spans="1:8" x14ac:dyDescent="0.2">
      <c r="A153" s="286"/>
      <c r="B153" s="286"/>
      <c r="C153" s="286"/>
      <c r="D153" s="294"/>
      <c r="E153" s="12"/>
      <c r="F153" s="11"/>
      <c r="G153" s="15"/>
    </row>
    <row r="154" spans="1:8" x14ac:dyDescent="0.2">
      <c r="A154" s="286"/>
      <c r="B154" s="286"/>
      <c r="C154" s="286">
        <v>8</v>
      </c>
      <c r="D154" s="295"/>
      <c r="E154" s="16"/>
      <c r="F154" s="12"/>
      <c r="G154" s="12"/>
    </row>
    <row r="155" spans="1:8" x14ac:dyDescent="0.2">
      <c r="A155" s="286"/>
      <c r="B155" s="286"/>
      <c r="C155" s="286"/>
      <c r="D155" s="7"/>
      <c r="F155" s="296"/>
      <c r="G155" s="14"/>
    </row>
    <row r="156" spans="1:8" x14ac:dyDescent="0.2">
      <c r="A156" s="286"/>
      <c r="B156" s="286"/>
      <c r="C156" s="286">
        <v>9</v>
      </c>
      <c r="D156" s="6"/>
      <c r="F156" s="296"/>
    </row>
    <row r="157" spans="1:8" x14ac:dyDescent="0.2">
      <c r="A157" s="286"/>
      <c r="B157" s="286"/>
      <c r="C157" s="286"/>
      <c r="D157" s="294"/>
      <c r="E157" s="9"/>
      <c r="F157" s="12"/>
    </row>
    <row r="158" spans="1:8" x14ac:dyDescent="0.2">
      <c r="A158" s="286"/>
      <c r="B158" s="286"/>
      <c r="C158" s="286">
        <v>10</v>
      </c>
      <c r="D158" s="295"/>
      <c r="E158" s="294"/>
      <c r="F158" s="14"/>
    </row>
    <row r="159" spans="1:8" x14ac:dyDescent="0.2">
      <c r="A159" s="286"/>
      <c r="B159" s="286"/>
      <c r="C159" s="286"/>
      <c r="E159" s="296"/>
    </row>
    <row r="160" spans="1:8" x14ac:dyDescent="0.2">
      <c r="A160" s="286"/>
      <c r="B160" s="286"/>
      <c r="C160" s="286">
        <v>11</v>
      </c>
      <c r="D160" s="6"/>
      <c r="E160" s="10"/>
    </row>
    <row r="161" spans="1:8" x14ac:dyDescent="0.2">
      <c r="A161" s="286"/>
      <c r="B161" s="286"/>
      <c r="C161" s="286"/>
    </row>
    <row r="163" spans="1:8" x14ac:dyDescent="0.2">
      <c r="A163" t="s">
        <v>126</v>
      </c>
      <c r="B163" s="3" t="s">
        <v>127</v>
      </c>
      <c r="C163" s="4" t="s">
        <v>128</v>
      </c>
      <c r="D163" s="5" t="s">
        <v>129</v>
      </c>
      <c r="F163" t="s">
        <v>130</v>
      </c>
    </row>
    <row r="164" spans="1:8" x14ac:dyDescent="0.2">
      <c r="A164" s="286"/>
      <c r="B164" s="286"/>
      <c r="C164" s="286">
        <v>1</v>
      </c>
      <c r="D164" s="6"/>
      <c r="E164" s="6"/>
    </row>
    <row r="165" spans="1:8" x14ac:dyDescent="0.2">
      <c r="A165" s="286"/>
      <c r="B165" s="286"/>
      <c r="C165" s="286"/>
      <c r="E165" s="8"/>
    </row>
    <row r="166" spans="1:8" x14ac:dyDescent="0.2">
      <c r="A166" s="286"/>
      <c r="B166" s="286"/>
      <c r="C166" s="286">
        <v>2</v>
      </c>
      <c r="D166" s="6"/>
      <c r="E166" s="12"/>
      <c r="F166" s="13"/>
    </row>
    <row r="167" spans="1:8" x14ac:dyDescent="0.2">
      <c r="A167" s="286"/>
      <c r="B167" s="286"/>
      <c r="C167" s="286"/>
      <c r="D167" s="8"/>
      <c r="E167" s="14"/>
      <c r="F167" s="12"/>
    </row>
    <row r="168" spans="1:8" x14ac:dyDescent="0.2">
      <c r="A168" s="286"/>
      <c r="B168" s="286"/>
      <c r="C168" s="286">
        <v>3</v>
      </c>
      <c r="D168" s="10"/>
      <c r="F168" s="12"/>
      <c r="G168" s="6"/>
    </row>
    <row r="169" spans="1:8" x14ac:dyDescent="0.2">
      <c r="A169" s="286"/>
      <c r="B169" s="286"/>
      <c r="C169" s="286"/>
      <c r="F169" s="12"/>
      <c r="G169" s="8"/>
    </row>
    <row r="170" spans="1:8" x14ac:dyDescent="0.2">
      <c r="A170" s="286"/>
      <c r="B170" s="286"/>
      <c r="C170" s="286">
        <v>4</v>
      </c>
      <c r="D170" s="6"/>
      <c r="F170" s="12"/>
      <c r="G170" s="12"/>
    </row>
    <row r="171" spans="1:8" x14ac:dyDescent="0.2">
      <c r="A171" s="286"/>
      <c r="B171" s="286"/>
      <c r="C171" s="286"/>
      <c r="D171" s="8"/>
      <c r="E171" s="9"/>
      <c r="F171" s="12"/>
      <c r="G171" s="12"/>
    </row>
    <row r="172" spans="1:8" x14ac:dyDescent="0.2">
      <c r="A172" s="286"/>
      <c r="B172" s="286"/>
      <c r="C172" s="286">
        <v>5</v>
      </c>
      <c r="D172" s="10"/>
      <c r="E172" s="13"/>
      <c r="F172" s="12"/>
      <c r="G172" s="12"/>
    </row>
    <row r="173" spans="1:8" x14ac:dyDescent="0.2">
      <c r="A173" s="286"/>
      <c r="B173" s="286"/>
      <c r="C173" s="286"/>
      <c r="E173" s="12"/>
      <c r="F173" s="10"/>
      <c r="G173" s="12"/>
    </row>
    <row r="174" spans="1:8" x14ac:dyDescent="0.2">
      <c r="A174" s="286"/>
      <c r="B174" s="286"/>
      <c r="C174" s="286">
        <v>6</v>
      </c>
      <c r="D174" s="6"/>
      <c r="E174" s="10"/>
      <c r="G174" s="12"/>
    </row>
    <row r="175" spans="1:8" x14ac:dyDescent="0.2">
      <c r="A175" s="286"/>
      <c r="B175" s="286"/>
      <c r="C175" s="286"/>
      <c r="G175" s="12"/>
      <c r="H175" s="16"/>
    </row>
    <row r="176" spans="1:8" x14ac:dyDescent="0.2">
      <c r="A176" s="286"/>
      <c r="B176" s="286"/>
      <c r="C176" s="286">
        <v>7</v>
      </c>
      <c r="D176" s="6"/>
      <c r="E176" s="6"/>
      <c r="G176" s="12"/>
    </row>
    <row r="177" spans="1:8" x14ac:dyDescent="0.2">
      <c r="A177" s="286"/>
      <c r="B177" s="286"/>
      <c r="C177" s="286"/>
      <c r="E177" s="8"/>
      <c r="G177" s="12"/>
    </row>
    <row r="178" spans="1:8" x14ac:dyDescent="0.2">
      <c r="A178" s="286"/>
      <c r="B178" s="286"/>
      <c r="C178" s="286">
        <v>8</v>
      </c>
      <c r="D178" s="6"/>
      <c r="E178" s="12"/>
      <c r="F178" s="13"/>
      <c r="G178" s="12"/>
      <c r="H178" s="11"/>
    </row>
    <row r="179" spans="1:8" x14ac:dyDescent="0.2">
      <c r="A179" s="286"/>
      <c r="B179" s="286"/>
      <c r="C179" s="286"/>
      <c r="D179" s="8"/>
      <c r="E179" s="14"/>
      <c r="F179" s="15"/>
      <c r="G179" s="12"/>
    </row>
    <row r="180" spans="1:8" x14ac:dyDescent="0.2">
      <c r="A180" s="286"/>
      <c r="B180" s="286"/>
      <c r="C180" s="286">
        <v>9</v>
      </c>
      <c r="D180" s="10"/>
      <c r="F180" s="12"/>
      <c r="G180" s="12"/>
    </row>
    <row r="181" spans="1:8" x14ac:dyDescent="0.2">
      <c r="A181" s="286"/>
      <c r="B181" s="286"/>
      <c r="C181" s="286"/>
      <c r="F181" s="12"/>
      <c r="G181" s="14"/>
    </row>
    <row r="182" spans="1:8" x14ac:dyDescent="0.2">
      <c r="A182" s="286"/>
      <c r="B182" s="286"/>
      <c r="C182" s="286">
        <v>10</v>
      </c>
      <c r="D182" s="6"/>
      <c r="F182" s="12"/>
    </row>
    <row r="183" spans="1:8" x14ac:dyDescent="0.2">
      <c r="A183" s="286"/>
      <c r="B183" s="286"/>
      <c r="C183" s="286"/>
      <c r="D183" s="8"/>
      <c r="E183" s="9"/>
      <c r="F183" s="12"/>
    </row>
    <row r="184" spans="1:8" x14ac:dyDescent="0.2">
      <c r="A184" s="286"/>
      <c r="B184" s="286"/>
      <c r="C184" s="286">
        <v>11</v>
      </c>
      <c r="D184" s="10"/>
      <c r="E184" s="8"/>
      <c r="F184" s="14"/>
    </row>
    <row r="185" spans="1:8" x14ac:dyDescent="0.2">
      <c r="A185" s="286"/>
      <c r="B185" s="286"/>
      <c r="C185" s="286"/>
      <c r="E185" s="12"/>
    </row>
    <row r="186" spans="1:8" x14ac:dyDescent="0.2">
      <c r="A186" s="286"/>
      <c r="B186" s="286"/>
      <c r="C186" s="286">
        <v>12</v>
      </c>
      <c r="D186" s="6"/>
      <c r="E186" s="10"/>
    </row>
    <row r="187" spans="1:8" x14ac:dyDescent="0.2">
      <c r="A187" s="286"/>
      <c r="B187" s="286"/>
      <c r="C187" s="286"/>
    </row>
    <row r="190" spans="1:8" x14ac:dyDescent="0.2">
      <c r="A190" t="s">
        <v>126</v>
      </c>
      <c r="B190" s="3" t="s">
        <v>127</v>
      </c>
      <c r="C190" s="4" t="s">
        <v>128</v>
      </c>
      <c r="D190" s="5" t="s">
        <v>129</v>
      </c>
      <c r="F190" t="s">
        <v>130</v>
      </c>
    </row>
    <row r="191" spans="1:8" x14ac:dyDescent="0.2">
      <c r="A191" s="286"/>
      <c r="B191" s="286"/>
      <c r="C191" s="286">
        <v>1</v>
      </c>
      <c r="D191" s="6"/>
      <c r="E191" s="6"/>
    </row>
    <row r="192" spans="1:8" x14ac:dyDescent="0.2">
      <c r="A192" s="286"/>
      <c r="B192" s="286"/>
      <c r="C192" s="286"/>
      <c r="E192" s="8"/>
    </row>
    <row r="193" spans="1:8" x14ac:dyDescent="0.2">
      <c r="A193" s="286"/>
      <c r="B193" s="286"/>
      <c r="C193" s="286">
        <v>2</v>
      </c>
      <c r="D193" s="6"/>
      <c r="E193" s="12"/>
      <c r="F193" s="13"/>
    </row>
    <row r="194" spans="1:8" x14ac:dyDescent="0.2">
      <c r="A194" s="286"/>
      <c r="B194" s="286"/>
      <c r="C194" s="286"/>
      <c r="D194" s="8"/>
      <c r="E194" s="14"/>
      <c r="F194" s="12"/>
    </row>
    <row r="195" spans="1:8" x14ac:dyDescent="0.2">
      <c r="A195" s="286"/>
      <c r="B195" s="286"/>
      <c r="C195" s="286">
        <v>3</v>
      </c>
      <c r="D195" s="10"/>
      <c r="F195" s="12"/>
      <c r="G195" s="6"/>
    </row>
    <row r="196" spans="1:8" x14ac:dyDescent="0.2">
      <c r="A196" s="286"/>
      <c r="B196" s="286"/>
      <c r="C196" s="286"/>
      <c r="F196" s="12"/>
      <c r="G196" s="8"/>
    </row>
    <row r="197" spans="1:8" x14ac:dyDescent="0.2">
      <c r="A197" s="286"/>
      <c r="B197" s="286"/>
      <c r="C197" s="286">
        <v>4</v>
      </c>
      <c r="D197" s="6"/>
      <c r="F197" s="12"/>
      <c r="G197" s="12"/>
    </row>
    <row r="198" spans="1:8" x14ac:dyDescent="0.2">
      <c r="A198" s="286"/>
      <c r="B198" s="286"/>
      <c r="C198" s="286"/>
      <c r="D198" s="8"/>
      <c r="E198" s="9"/>
      <c r="F198" s="12"/>
      <c r="G198" s="12"/>
    </row>
    <row r="199" spans="1:8" x14ac:dyDescent="0.2">
      <c r="A199" s="286"/>
      <c r="B199" s="286"/>
      <c r="C199" s="286">
        <v>5</v>
      </c>
      <c r="D199" s="10"/>
      <c r="E199" s="13"/>
      <c r="F199" s="12"/>
      <c r="G199" s="12"/>
    </row>
    <row r="200" spans="1:8" x14ac:dyDescent="0.2">
      <c r="A200" s="286"/>
      <c r="B200" s="286"/>
      <c r="C200" s="286"/>
      <c r="E200" s="12"/>
      <c r="F200" s="10"/>
      <c r="G200" s="12"/>
    </row>
    <row r="201" spans="1:8" x14ac:dyDescent="0.2">
      <c r="A201" s="286"/>
      <c r="B201" s="286"/>
      <c r="C201" s="286">
        <v>6</v>
      </c>
      <c r="D201" s="6"/>
      <c r="E201" s="12"/>
      <c r="G201" s="12"/>
    </row>
    <row r="202" spans="1:8" x14ac:dyDescent="0.2">
      <c r="A202" s="286"/>
      <c r="B202" s="286"/>
      <c r="C202" s="286"/>
      <c r="D202" s="8"/>
      <c r="E202" s="14"/>
      <c r="G202" s="12"/>
    </row>
    <row r="203" spans="1:8" x14ac:dyDescent="0.2">
      <c r="A203" s="286"/>
      <c r="B203" s="286"/>
      <c r="C203" s="286">
        <v>7</v>
      </c>
      <c r="D203" s="10"/>
      <c r="E203" s="16"/>
      <c r="G203" s="12"/>
      <c r="H203" s="16"/>
    </row>
    <row r="204" spans="1:8" x14ac:dyDescent="0.2">
      <c r="A204" s="286"/>
      <c r="B204" s="286"/>
      <c r="C204" s="286"/>
      <c r="G204" s="12"/>
    </row>
    <row r="205" spans="1:8" x14ac:dyDescent="0.2">
      <c r="A205" s="286"/>
      <c r="B205" s="286"/>
      <c r="C205" s="286">
        <v>8</v>
      </c>
      <c r="D205" s="6"/>
      <c r="E205" s="6"/>
      <c r="G205" s="12"/>
      <c r="H205" s="11"/>
    </row>
    <row r="206" spans="1:8" x14ac:dyDescent="0.2">
      <c r="A206" s="286"/>
      <c r="B206" s="286"/>
      <c r="C206" s="286"/>
      <c r="E206" s="8"/>
      <c r="F206" s="9"/>
      <c r="G206" s="12"/>
    </row>
    <row r="207" spans="1:8" x14ac:dyDescent="0.2">
      <c r="A207" s="286"/>
      <c r="B207" s="286"/>
      <c r="C207" s="286">
        <v>9</v>
      </c>
      <c r="E207" s="12"/>
      <c r="F207" s="8"/>
      <c r="G207" s="12"/>
    </row>
    <row r="208" spans="1:8" x14ac:dyDescent="0.2">
      <c r="A208" s="286"/>
      <c r="B208" s="286"/>
      <c r="C208" s="286"/>
      <c r="D208" s="8"/>
      <c r="E208" s="9"/>
      <c r="F208" s="15"/>
      <c r="G208" s="15"/>
    </row>
    <row r="209" spans="1:7" x14ac:dyDescent="0.2">
      <c r="A209" s="286"/>
      <c r="B209" s="286"/>
      <c r="C209" s="286">
        <v>10</v>
      </c>
      <c r="D209" s="10"/>
      <c r="F209" s="12"/>
      <c r="G209" s="12"/>
    </row>
    <row r="210" spans="1:7" x14ac:dyDescent="0.2">
      <c r="A210" s="286"/>
      <c r="B210" s="286"/>
      <c r="C210" s="286"/>
      <c r="F210" s="12"/>
      <c r="G210" s="14"/>
    </row>
    <row r="211" spans="1:7" x14ac:dyDescent="0.2">
      <c r="A211" s="286"/>
      <c r="B211" s="286"/>
      <c r="C211" s="286">
        <v>11</v>
      </c>
      <c r="D211" s="6"/>
      <c r="F211" s="12"/>
    </row>
    <row r="212" spans="1:7" x14ac:dyDescent="0.2">
      <c r="A212" s="286"/>
      <c r="B212" s="286"/>
      <c r="C212" s="286"/>
      <c r="D212" s="8"/>
      <c r="E212" s="9"/>
      <c r="F212" s="12"/>
    </row>
    <row r="213" spans="1:7" x14ac:dyDescent="0.2">
      <c r="A213" s="286"/>
      <c r="B213" s="286"/>
      <c r="C213" s="286">
        <v>12</v>
      </c>
      <c r="D213" s="10"/>
      <c r="E213" s="8"/>
      <c r="F213" s="14"/>
    </row>
    <row r="214" spans="1:7" x14ac:dyDescent="0.2">
      <c r="A214" s="286"/>
      <c r="B214" s="286"/>
      <c r="C214" s="286"/>
      <c r="E214" s="12"/>
    </row>
    <row r="215" spans="1:7" x14ac:dyDescent="0.2">
      <c r="A215" s="286"/>
      <c r="B215" s="286"/>
      <c r="C215" s="286">
        <v>13</v>
      </c>
      <c r="D215" s="6"/>
      <c r="E215" s="10"/>
    </row>
    <row r="216" spans="1:7" x14ac:dyDescent="0.2">
      <c r="A216" s="286"/>
      <c r="B216" s="286"/>
      <c r="C216" s="286"/>
    </row>
  </sheetData>
  <mergeCells count="331">
    <mergeCell ref="D143:D144"/>
    <mergeCell ref="E141:E142"/>
    <mergeCell ref="E147:E148"/>
    <mergeCell ref="F144:F145"/>
    <mergeCell ref="G150:G151"/>
    <mergeCell ref="F155:F156"/>
    <mergeCell ref="E151:E152"/>
    <mergeCell ref="D153:D154"/>
    <mergeCell ref="D157:D158"/>
    <mergeCell ref="E158:E159"/>
    <mergeCell ref="A213:A214"/>
    <mergeCell ref="B213:B214"/>
    <mergeCell ref="C213:C214"/>
    <mergeCell ref="A215:A216"/>
    <mergeCell ref="B215:B216"/>
    <mergeCell ref="C215:C216"/>
    <mergeCell ref="A209:A210"/>
    <mergeCell ref="B209:B210"/>
    <mergeCell ref="C209:C210"/>
    <mergeCell ref="A211:A212"/>
    <mergeCell ref="B211:B212"/>
    <mergeCell ref="C211:C212"/>
    <mergeCell ref="A205:A206"/>
    <mergeCell ref="B205:B206"/>
    <mergeCell ref="C205:C206"/>
    <mergeCell ref="A207:A208"/>
    <mergeCell ref="B207:B208"/>
    <mergeCell ref="C207:C208"/>
    <mergeCell ref="A201:A202"/>
    <mergeCell ref="B201:B202"/>
    <mergeCell ref="C201:C202"/>
    <mergeCell ref="A203:A204"/>
    <mergeCell ref="B203:B204"/>
    <mergeCell ref="C203:C204"/>
    <mergeCell ref="A197:A198"/>
    <mergeCell ref="B197:B198"/>
    <mergeCell ref="C197:C198"/>
    <mergeCell ref="A199:A200"/>
    <mergeCell ref="B199:B200"/>
    <mergeCell ref="C199:C200"/>
    <mergeCell ref="A193:A194"/>
    <mergeCell ref="B193:B194"/>
    <mergeCell ref="C193:C194"/>
    <mergeCell ref="A195:A196"/>
    <mergeCell ref="B195:B196"/>
    <mergeCell ref="C195:C196"/>
    <mergeCell ref="A186:A187"/>
    <mergeCell ref="B186:B187"/>
    <mergeCell ref="C186:C187"/>
    <mergeCell ref="A191:A192"/>
    <mergeCell ref="B191:B192"/>
    <mergeCell ref="C191:C192"/>
    <mergeCell ref="A182:A183"/>
    <mergeCell ref="B182:B183"/>
    <mergeCell ref="C182:C183"/>
    <mergeCell ref="A184:A185"/>
    <mergeCell ref="B184:B185"/>
    <mergeCell ref="C184:C185"/>
    <mergeCell ref="A178:A179"/>
    <mergeCell ref="B178:B179"/>
    <mergeCell ref="C178:C179"/>
    <mergeCell ref="A180:A181"/>
    <mergeCell ref="B180:B181"/>
    <mergeCell ref="C180:C181"/>
    <mergeCell ref="A174:A175"/>
    <mergeCell ref="B174:B175"/>
    <mergeCell ref="C174:C175"/>
    <mergeCell ref="A176:A177"/>
    <mergeCell ref="B176:B177"/>
    <mergeCell ref="C176:C177"/>
    <mergeCell ref="A170:A171"/>
    <mergeCell ref="B170:B171"/>
    <mergeCell ref="C170:C171"/>
    <mergeCell ref="A172:A173"/>
    <mergeCell ref="B172:B173"/>
    <mergeCell ref="C172:C173"/>
    <mergeCell ref="A166:A167"/>
    <mergeCell ref="B166:B167"/>
    <mergeCell ref="C166:C167"/>
    <mergeCell ref="A168:A169"/>
    <mergeCell ref="B168:B169"/>
    <mergeCell ref="C168:C169"/>
    <mergeCell ref="A160:A161"/>
    <mergeCell ref="B160:B161"/>
    <mergeCell ref="C160:C161"/>
    <mergeCell ref="A164:A165"/>
    <mergeCell ref="B164:B165"/>
    <mergeCell ref="C164:C165"/>
    <mergeCell ref="A156:A157"/>
    <mergeCell ref="B156:B157"/>
    <mergeCell ref="C156:C157"/>
    <mergeCell ref="A158:A159"/>
    <mergeCell ref="B158:B159"/>
    <mergeCell ref="C158:C159"/>
    <mergeCell ref="A152:A153"/>
    <mergeCell ref="B152:B153"/>
    <mergeCell ref="C152:C153"/>
    <mergeCell ref="A154:A155"/>
    <mergeCell ref="B154:B155"/>
    <mergeCell ref="C154:C155"/>
    <mergeCell ref="A148:A149"/>
    <mergeCell ref="B148:B149"/>
    <mergeCell ref="C148:C149"/>
    <mergeCell ref="A150:A151"/>
    <mergeCell ref="B150:B151"/>
    <mergeCell ref="C150:C151"/>
    <mergeCell ref="A144:A145"/>
    <mergeCell ref="B144:B145"/>
    <mergeCell ref="C144:C145"/>
    <mergeCell ref="A146:A147"/>
    <mergeCell ref="B146:B147"/>
    <mergeCell ref="C146:C147"/>
    <mergeCell ref="A140:A141"/>
    <mergeCell ref="B140:B141"/>
    <mergeCell ref="C140:C141"/>
    <mergeCell ref="A142:A143"/>
    <mergeCell ref="B142:B143"/>
    <mergeCell ref="C142:C143"/>
    <mergeCell ref="A134:A135"/>
    <mergeCell ref="B134:B135"/>
    <mergeCell ref="C134:C135"/>
    <mergeCell ref="A136:A137"/>
    <mergeCell ref="B136:B137"/>
    <mergeCell ref="C136:C137"/>
    <mergeCell ref="A130:A131"/>
    <mergeCell ref="B130:B131"/>
    <mergeCell ref="C130:C131"/>
    <mergeCell ref="A132:A133"/>
    <mergeCell ref="B132:B133"/>
    <mergeCell ref="C132:C133"/>
    <mergeCell ref="A126:A127"/>
    <mergeCell ref="B126:B127"/>
    <mergeCell ref="C126:C127"/>
    <mergeCell ref="A128:A129"/>
    <mergeCell ref="B128:B129"/>
    <mergeCell ref="C128:C129"/>
    <mergeCell ref="A122:A123"/>
    <mergeCell ref="B122:B123"/>
    <mergeCell ref="C122:C123"/>
    <mergeCell ref="A124:A125"/>
    <mergeCell ref="B124:B125"/>
    <mergeCell ref="C124:C125"/>
    <mergeCell ref="A118:A119"/>
    <mergeCell ref="B118:B119"/>
    <mergeCell ref="C118:C119"/>
    <mergeCell ref="A120:A121"/>
    <mergeCell ref="B120:B121"/>
    <mergeCell ref="C120:C121"/>
    <mergeCell ref="A113:A114"/>
    <mergeCell ref="B113:B114"/>
    <mergeCell ref="C113:C114"/>
    <mergeCell ref="A116:A117"/>
    <mergeCell ref="B116:B117"/>
    <mergeCell ref="C116:C117"/>
    <mergeCell ref="A109:A110"/>
    <mergeCell ref="B109:B110"/>
    <mergeCell ref="C109:C110"/>
    <mergeCell ref="A111:A112"/>
    <mergeCell ref="B111:B112"/>
    <mergeCell ref="C111:C112"/>
    <mergeCell ref="A105:A106"/>
    <mergeCell ref="B105:B106"/>
    <mergeCell ref="C105:C106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97:A98"/>
    <mergeCell ref="B97:B98"/>
    <mergeCell ref="C97:C98"/>
    <mergeCell ref="A99:A100"/>
    <mergeCell ref="B99:B100"/>
    <mergeCell ref="C99:C100"/>
    <mergeCell ref="A89:A90"/>
    <mergeCell ref="B89:B90"/>
    <mergeCell ref="C89:C90"/>
    <mergeCell ref="A91:A92"/>
    <mergeCell ref="B91:B92"/>
    <mergeCell ref="C91:C92"/>
    <mergeCell ref="A85:A86"/>
    <mergeCell ref="B85:B86"/>
    <mergeCell ref="C85:C86"/>
    <mergeCell ref="A87:A88"/>
    <mergeCell ref="B87:B88"/>
    <mergeCell ref="C87:C88"/>
    <mergeCell ref="A81:A82"/>
    <mergeCell ref="B81:B82"/>
    <mergeCell ref="C81:C82"/>
    <mergeCell ref="A83:A84"/>
    <mergeCell ref="B83:B84"/>
    <mergeCell ref="C83:C84"/>
    <mergeCell ref="A77:A78"/>
    <mergeCell ref="B77:B78"/>
    <mergeCell ref="C77:C78"/>
    <mergeCell ref="A79:A80"/>
    <mergeCell ref="B79:B80"/>
    <mergeCell ref="C79:C80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7:A58"/>
    <mergeCell ref="B57:B58"/>
    <mergeCell ref="C57:C58"/>
    <mergeCell ref="A61:A62"/>
    <mergeCell ref="B61:B62"/>
    <mergeCell ref="C61:C62"/>
    <mergeCell ref="A53:A54"/>
    <mergeCell ref="B53:B54"/>
    <mergeCell ref="C53:C54"/>
    <mergeCell ref="A55:A56"/>
    <mergeCell ref="B55:B56"/>
    <mergeCell ref="C55:C56"/>
    <mergeCell ref="A49:A50"/>
    <mergeCell ref="B49:B50"/>
    <mergeCell ref="C49:C50"/>
    <mergeCell ref="A51:A52"/>
    <mergeCell ref="B51:B52"/>
    <mergeCell ref="C51:C52"/>
    <mergeCell ref="A28:A29"/>
    <mergeCell ref="B28:B29"/>
    <mergeCell ref="C28:C29"/>
    <mergeCell ref="A41:A42"/>
    <mergeCell ref="B41:B42"/>
    <mergeCell ref="C41:C42"/>
    <mergeCell ref="A47:A48"/>
    <mergeCell ref="B47:B48"/>
    <mergeCell ref="C47:C48"/>
    <mergeCell ref="A37:A38"/>
    <mergeCell ref="B37:B38"/>
    <mergeCell ref="C37:C38"/>
    <mergeCell ref="A39:A40"/>
    <mergeCell ref="B39:B40"/>
    <mergeCell ref="C39:C40"/>
    <mergeCell ref="A33:A34"/>
    <mergeCell ref="B33:B34"/>
    <mergeCell ref="C33:C34"/>
    <mergeCell ref="A35:A36"/>
    <mergeCell ref="B35:B36"/>
    <mergeCell ref="C35:C36"/>
    <mergeCell ref="A26:A27"/>
    <mergeCell ref="B26:B27"/>
    <mergeCell ref="A3:A4"/>
    <mergeCell ref="B3:B4"/>
    <mergeCell ref="C3:C4"/>
    <mergeCell ref="A8:A9"/>
    <mergeCell ref="B8:B9"/>
    <mergeCell ref="C8:C9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C26:C27"/>
    <mergeCell ref="A10:A11"/>
    <mergeCell ref="B10:B11"/>
    <mergeCell ref="C10:C11"/>
    <mergeCell ref="A14:A15"/>
    <mergeCell ref="B14:B15"/>
    <mergeCell ref="C14:C15"/>
    <mergeCell ref="A24:A25"/>
    <mergeCell ref="B24:B25"/>
    <mergeCell ref="C24:C25"/>
    <mergeCell ref="E104:E105"/>
    <mergeCell ref="E108:E109"/>
    <mergeCell ref="E112:E113"/>
    <mergeCell ref="F101:F102"/>
    <mergeCell ref="F110:F111"/>
    <mergeCell ref="D9:D10"/>
    <mergeCell ref="D23:D24"/>
    <mergeCell ref="D27:D28"/>
    <mergeCell ref="E25:E26"/>
    <mergeCell ref="F37:F38"/>
    <mergeCell ref="D64:D65"/>
    <mergeCell ref="D68:D69"/>
    <mergeCell ref="F66:F67"/>
    <mergeCell ref="D78:D79"/>
    <mergeCell ref="D82:D83"/>
    <mergeCell ref="D86:D87"/>
    <mergeCell ref="D90:D91"/>
    <mergeCell ref="E80:E81"/>
    <mergeCell ref="E88:E89"/>
    <mergeCell ref="F84:F85"/>
    <mergeCell ref="D100:D101"/>
    <mergeCell ref="E123:E124"/>
    <mergeCell ref="F120:F121"/>
    <mergeCell ref="E127:E128"/>
    <mergeCell ref="D131:D132"/>
    <mergeCell ref="E133:E134"/>
    <mergeCell ref="F130:F131"/>
    <mergeCell ref="G125:G126"/>
    <mergeCell ref="D17:D18"/>
    <mergeCell ref="E16:E17"/>
    <mergeCell ref="D36:D37"/>
    <mergeCell ref="E34:E35"/>
    <mergeCell ref="E40:E41"/>
    <mergeCell ref="D50:D51"/>
    <mergeCell ref="D54:D55"/>
    <mergeCell ref="E48:E49"/>
    <mergeCell ref="E56:E57"/>
    <mergeCell ref="F52:F53"/>
    <mergeCell ref="E98:E99"/>
    <mergeCell ref="G105:G106"/>
    <mergeCell ref="D119:D120"/>
    <mergeCell ref="E117:E118"/>
    <mergeCell ref="D72:D73"/>
    <mergeCell ref="E70:E71"/>
    <mergeCell ref="E62:E6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8559-4590-456F-B8F8-A5F554DDDFD6}">
  <dimension ref="B1:L57"/>
  <sheetViews>
    <sheetView tabSelected="1" topLeftCell="A40" zoomScaleNormal="100" zoomScaleSheetLayoutView="70" workbookViewId="0">
      <selection activeCell="J48" sqref="J48:J49"/>
    </sheetView>
  </sheetViews>
  <sheetFormatPr defaultRowHeight="13" x14ac:dyDescent="0.2"/>
  <cols>
    <col min="1" max="1" width="5.6328125" customWidth="1"/>
    <col min="2" max="2" width="12" customWidth="1"/>
    <col min="3" max="3" width="16" customWidth="1"/>
    <col min="4" max="4" width="11" bestFit="1" customWidth="1"/>
    <col min="5" max="5" width="16" customWidth="1"/>
    <col min="6" max="6" width="11" bestFit="1" customWidth="1"/>
    <col min="7" max="7" width="16" customWidth="1"/>
    <col min="8" max="8" width="11" bestFit="1" customWidth="1"/>
    <col min="9" max="9" width="16" customWidth="1"/>
    <col min="10" max="10" width="9.6328125" bestFit="1" customWidth="1"/>
    <col min="11" max="11" width="16" customWidth="1"/>
    <col min="12" max="12" width="9.6328125" customWidth="1"/>
    <col min="258" max="258" width="12" customWidth="1"/>
    <col min="259" max="259" width="16" customWidth="1"/>
    <col min="260" max="260" width="11" bestFit="1" customWidth="1"/>
    <col min="261" max="261" width="16" customWidth="1"/>
    <col min="262" max="262" width="11" bestFit="1" customWidth="1"/>
    <col min="263" max="263" width="16" customWidth="1"/>
    <col min="264" max="264" width="11" bestFit="1" customWidth="1"/>
    <col min="265" max="265" width="16" customWidth="1"/>
    <col min="266" max="266" width="9.6328125" bestFit="1" customWidth="1"/>
    <col min="514" max="514" width="12" customWidth="1"/>
    <col min="515" max="515" width="16" customWidth="1"/>
    <col min="516" max="516" width="11" bestFit="1" customWidth="1"/>
    <col min="517" max="517" width="16" customWidth="1"/>
    <col min="518" max="518" width="11" bestFit="1" customWidth="1"/>
    <col min="519" max="519" width="16" customWidth="1"/>
    <col min="520" max="520" width="11" bestFit="1" customWidth="1"/>
    <col min="521" max="521" width="16" customWidth="1"/>
    <col min="522" max="522" width="9.6328125" bestFit="1" customWidth="1"/>
    <col min="770" max="770" width="12" customWidth="1"/>
    <col min="771" max="771" width="16" customWidth="1"/>
    <col min="772" max="772" width="11" bestFit="1" customWidth="1"/>
    <col min="773" max="773" width="16" customWidth="1"/>
    <col min="774" max="774" width="11" bestFit="1" customWidth="1"/>
    <col min="775" max="775" width="16" customWidth="1"/>
    <col min="776" max="776" width="11" bestFit="1" customWidth="1"/>
    <col min="777" max="777" width="16" customWidth="1"/>
    <col min="778" max="778" width="9.6328125" bestFit="1" customWidth="1"/>
    <col min="1026" max="1026" width="12" customWidth="1"/>
    <col min="1027" max="1027" width="16" customWidth="1"/>
    <col min="1028" max="1028" width="11" bestFit="1" customWidth="1"/>
    <col min="1029" max="1029" width="16" customWidth="1"/>
    <col min="1030" max="1030" width="11" bestFit="1" customWidth="1"/>
    <col min="1031" max="1031" width="16" customWidth="1"/>
    <col min="1032" max="1032" width="11" bestFit="1" customWidth="1"/>
    <col min="1033" max="1033" width="16" customWidth="1"/>
    <col min="1034" max="1034" width="9.6328125" bestFit="1" customWidth="1"/>
    <col min="1282" max="1282" width="12" customWidth="1"/>
    <col min="1283" max="1283" width="16" customWidth="1"/>
    <col min="1284" max="1284" width="11" bestFit="1" customWidth="1"/>
    <col min="1285" max="1285" width="16" customWidth="1"/>
    <col min="1286" max="1286" width="11" bestFit="1" customWidth="1"/>
    <col min="1287" max="1287" width="16" customWidth="1"/>
    <col min="1288" max="1288" width="11" bestFit="1" customWidth="1"/>
    <col min="1289" max="1289" width="16" customWidth="1"/>
    <col min="1290" max="1290" width="9.6328125" bestFit="1" customWidth="1"/>
    <col min="1538" max="1538" width="12" customWidth="1"/>
    <col min="1539" max="1539" width="16" customWidth="1"/>
    <col min="1540" max="1540" width="11" bestFit="1" customWidth="1"/>
    <col min="1541" max="1541" width="16" customWidth="1"/>
    <col min="1542" max="1542" width="11" bestFit="1" customWidth="1"/>
    <col min="1543" max="1543" width="16" customWidth="1"/>
    <col min="1544" max="1544" width="11" bestFit="1" customWidth="1"/>
    <col min="1545" max="1545" width="16" customWidth="1"/>
    <col min="1546" max="1546" width="9.6328125" bestFit="1" customWidth="1"/>
    <col min="1794" max="1794" width="12" customWidth="1"/>
    <col min="1795" max="1795" width="16" customWidth="1"/>
    <col min="1796" max="1796" width="11" bestFit="1" customWidth="1"/>
    <col min="1797" max="1797" width="16" customWidth="1"/>
    <col min="1798" max="1798" width="11" bestFit="1" customWidth="1"/>
    <col min="1799" max="1799" width="16" customWidth="1"/>
    <col min="1800" max="1800" width="11" bestFit="1" customWidth="1"/>
    <col min="1801" max="1801" width="16" customWidth="1"/>
    <col min="1802" max="1802" width="9.6328125" bestFit="1" customWidth="1"/>
    <col min="2050" max="2050" width="12" customWidth="1"/>
    <col min="2051" max="2051" width="16" customWidth="1"/>
    <col min="2052" max="2052" width="11" bestFit="1" customWidth="1"/>
    <col min="2053" max="2053" width="16" customWidth="1"/>
    <col min="2054" max="2054" width="11" bestFit="1" customWidth="1"/>
    <col min="2055" max="2055" width="16" customWidth="1"/>
    <col min="2056" max="2056" width="11" bestFit="1" customWidth="1"/>
    <col min="2057" max="2057" width="16" customWidth="1"/>
    <col min="2058" max="2058" width="9.6328125" bestFit="1" customWidth="1"/>
    <col min="2306" max="2306" width="12" customWidth="1"/>
    <col min="2307" max="2307" width="16" customWidth="1"/>
    <col min="2308" max="2308" width="11" bestFit="1" customWidth="1"/>
    <col min="2309" max="2309" width="16" customWidth="1"/>
    <col min="2310" max="2310" width="11" bestFit="1" customWidth="1"/>
    <col min="2311" max="2311" width="16" customWidth="1"/>
    <col min="2312" max="2312" width="11" bestFit="1" customWidth="1"/>
    <col min="2313" max="2313" width="16" customWidth="1"/>
    <col min="2314" max="2314" width="9.6328125" bestFit="1" customWidth="1"/>
    <col min="2562" max="2562" width="12" customWidth="1"/>
    <col min="2563" max="2563" width="16" customWidth="1"/>
    <col min="2564" max="2564" width="11" bestFit="1" customWidth="1"/>
    <col min="2565" max="2565" width="16" customWidth="1"/>
    <col min="2566" max="2566" width="11" bestFit="1" customWidth="1"/>
    <col min="2567" max="2567" width="16" customWidth="1"/>
    <col min="2568" max="2568" width="11" bestFit="1" customWidth="1"/>
    <col min="2569" max="2569" width="16" customWidth="1"/>
    <col min="2570" max="2570" width="9.6328125" bestFit="1" customWidth="1"/>
    <col min="2818" max="2818" width="12" customWidth="1"/>
    <col min="2819" max="2819" width="16" customWidth="1"/>
    <col min="2820" max="2820" width="11" bestFit="1" customWidth="1"/>
    <col min="2821" max="2821" width="16" customWidth="1"/>
    <col min="2822" max="2822" width="11" bestFit="1" customWidth="1"/>
    <col min="2823" max="2823" width="16" customWidth="1"/>
    <col min="2824" max="2824" width="11" bestFit="1" customWidth="1"/>
    <col min="2825" max="2825" width="16" customWidth="1"/>
    <col min="2826" max="2826" width="9.6328125" bestFit="1" customWidth="1"/>
    <col min="3074" max="3074" width="12" customWidth="1"/>
    <col min="3075" max="3075" width="16" customWidth="1"/>
    <col min="3076" max="3076" width="11" bestFit="1" customWidth="1"/>
    <col min="3077" max="3077" width="16" customWidth="1"/>
    <col min="3078" max="3078" width="11" bestFit="1" customWidth="1"/>
    <col min="3079" max="3079" width="16" customWidth="1"/>
    <col min="3080" max="3080" width="11" bestFit="1" customWidth="1"/>
    <col min="3081" max="3081" width="16" customWidth="1"/>
    <col min="3082" max="3082" width="9.6328125" bestFit="1" customWidth="1"/>
    <col min="3330" max="3330" width="12" customWidth="1"/>
    <col min="3331" max="3331" width="16" customWidth="1"/>
    <col min="3332" max="3332" width="11" bestFit="1" customWidth="1"/>
    <col min="3333" max="3333" width="16" customWidth="1"/>
    <col min="3334" max="3334" width="11" bestFit="1" customWidth="1"/>
    <col min="3335" max="3335" width="16" customWidth="1"/>
    <col min="3336" max="3336" width="11" bestFit="1" customWidth="1"/>
    <col min="3337" max="3337" width="16" customWidth="1"/>
    <col min="3338" max="3338" width="9.6328125" bestFit="1" customWidth="1"/>
    <col min="3586" max="3586" width="12" customWidth="1"/>
    <col min="3587" max="3587" width="16" customWidth="1"/>
    <col min="3588" max="3588" width="11" bestFit="1" customWidth="1"/>
    <col min="3589" max="3589" width="16" customWidth="1"/>
    <col min="3590" max="3590" width="11" bestFit="1" customWidth="1"/>
    <col min="3591" max="3591" width="16" customWidth="1"/>
    <col min="3592" max="3592" width="11" bestFit="1" customWidth="1"/>
    <col min="3593" max="3593" width="16" customWidth="1"/>
    <col min="3594" max="3594" width="9.6328125" bestFit="1" customWidth="1"/>
    <col min="3842" max="3842" width="12" customWidth="1"/>
    <col min="3843" max="3843" width="16" customWidth="1"/>
    <col min="3844" max="3844" width="11" bestFit="1" customWidth="1"/>
    <col min="3845" max="3845" width="16" customWidth="1"/>
    <col min="3846" max="3846" width="11" bestFit="1" customWidth="1"/>
    <col min="3847" max="3847" width="16" customWidth="1"/>
    <col min="3848" max="3848" width="11" bestFit="1" customWidth="1"/>
    <col min="3849" max="3849" width="16" customWidth="1"/>
    <col min="3850" max="3850" width="9.6328125" bestFit="1" customWidth="1"/>
    <col min="4098" max="4098" width="12" customWidth="1"/>
    <col min="4099" max="4099" width="16" customWidth="1"/>
    <col min="4100" max="4100" width="11" bestFit="1" customWidth="1"/>
    <col min="4101" max="4101" width="16" customWidth="1"/>
    <col min="4102" max="4102" width="11" bestFit="1" customWidth="1"/>
    <col min="4103" max="4103" width="16" customWidth="1"/>
    <col min="4104" max="4104" width="11" bestFit="1" customWidth="1"/>
    <col min="4105" max="4105" width="16" customWidth="1"/>
    <col min="4106" max="4106" width="9.6328125" bestFit="1" customWidth="1"/>
    <col min="4354" max="4354" width="12" customWidth="1"/>
    <col min="4355" max="4355" width="16" customWidth="1"/>
    <col min="4356" max="4356" width="11" bestFit="1" customWidth="1"/>
    <col min="4357" max="4357" width="16" customWidth="1"/>
    <col min="4358" max="4358" width="11" bestFit="1" customWidth="1"/>
    <col min="4359" max="4359" width="16" customWidth="1"/>
    <col min="4360" max="4360" width="11" bestFit="1" customWidth="1"/>
    <col min="4361" max="4361" width="16" customWidth="1"/>
    <col min="4362" max="4362" width="9.6328125" bestFit="1" customWidth="1"/>
    <col min="4610" max="4610" width="12" customWidth="1"/>
    <col min="4611" max="4611" width="16" customWidth="1"/>
    <col min="4612" max="4612" width="11" bestFit="1" customWidth="1"/>
    <col min="4613" max="4613" width="16" customWidth="1"/>
    <col min="4614" max="4614" width="11" bestFit="1" customWidth="1"/>
    <col min="4615" max="4615" width="16" customWidth="1"/>
    <col min="4616" max="4616" width="11" bestFit="1" customWidth="1"/>
    <col min="4617" max="4617" width="16" customWidth="1"/>
    <col min="4618" max="4618" width="9.6328125" bestFit="1" customWidth="1"/>
    <col min="4866" max="4866" width="12" customWidth="1"/>
    <col min="4867" max="4867" width="16" customWidth="1"/>
    <col min="4868" max="4868" width="11" bestFit="1" customWidth="1"/>
    <col min="4869" max="4869" width="16" customWidth="1"/>
    <col min="4870" max="4870" width="11" bestFit="1" customWidth="1"/>
    <col min="4871" max="4871" width="16" customWidth="1"/>
    <col min="4872" max="4872" width="11" bestFit="1" customWidth="1"/>
    <col min="4873" max="4873" width="16" customWidth="1"/>
    <col min="4874" max="4874" width="9.6328125" bestFit="1" customWidth="1"/>
    <col min="5122" max="5122" width="12" customWidth="1"/>
    <col min="5123" max="5123" width="16" customWidth="1"/>
    <col min="5124" max="5124" width="11" bestFit="1" customWidth="1"/>
    <col min="5125" max="5125" width="16" customWidth="1"/>
    <col min="5126" max="5126" width="11" bestFit="1" customWidth="1"/>
    <col min="5127" max="5127" width="16" customWidth="1"/>
    <col min="5128" max="5128" width="11" bestFit="1" customWidth="1"/>
    <col min="5129" max="5129" width="16" customWidth="1"/>
    <col min="5130" max="5130" width="9.6328125" bestFit="1" customWidth="1"/>
    <col min="5378" max="5378" width="12" customWidth="1"/>
    <col min="5379" max="5379" width="16" customWidth="1"/>
    <col min="5380" max="5380" width="11" bestFit="1" customWidth="1"/>
    <col min="5381" max="5381" width="16" customWidth="1"/>
    <col min="5382" max="5382" width="11" bestFit="1" customWidth="1"/>
    <col min="5383" max="5383" width="16" customWidth="1"/>
    <col min="5384" max="5384" width="11" bestFit="1" customWidth="1"/>
    <col min="5385" max="5385" width="16" customWidth="1"/>
    <col min="5386" max="5386" width="9.6328125" bestFit="1" customWidth="1"/>
    <col min="5634" max="5634" width="12" customWidth="1"/>
    <col min="5635" max="5635" width="16" customWidth="1"/>
    <col min="5636" max="5636" width="11" bestFit="1" customWidth="1"/>
    <col min="5637" max="5637" width="16" customWidth="1"/>
    <col min="5638" max="5638" width="11" bestFit="1" customWidth="1"/>
    <col min="5639" max="5639" width="16" customWidth="1"/>
    <col min="5640" max="5640" width="11" bestFit="1" customWidth="1"/>
    <col min="5641" max="5641" width="16" customWidth="1"/>
    <col min="5642" max="5642" width="9.6328125" bestFit="1" customWidth="1"/>
    <col min="5890" max="5890" width="12" customWidth="1"/>
    <col min="5891" max="5891" width="16" customWidth="1"/>
    <col min="5892" max="5892" width="11" bestFit="1" customWidth="1"/>
    <col min="5893" max="5893" width="16" customWidth="1"/>
    <col min="5894" max="5894" width="11" bestFit="1" customWidth="1"/>
    <col min="5895" max="5895" width="16" customWidth="1"/>
    <col min="5896" max="5896" width="11" bestFit="1" customWidth="1"/>
    <col min="5897" max="5897" width="16" customWidth="1"/>
    <col min="5898" max="5898" width="9.6328125" bestFit="1" customWidth="1"/>
    <col min="6146" max="6146" width="12" customWidth="1"/>
    <col min="6147" max="6147" width="16" customWidth="1"/>
    <col min="6148" max="6148" width="11" bestFit="1" customWidth="1"/>
    <col min="6149" max="6149" width="16" customWidth="1"/>
    <col min="6150" max="6150" width="11" bestFit="1" customWidth="1"/>
    <col min="6151" max="6151" width="16" customWidth="1"/>
    <col min="6152" max="6152" width="11" bestFit="1" customWidth="1"/>
    <col min="6153" max="6153" width="16" customWidth="1"/>
    <col min="6154" max="6154" width="9.6328125" bestFit="1" customWidth="1"/>
    <col min="6402" max="6402" width="12" customWidth="1"/>
    <col min="6403" max="6403" width="16" customWidth="1"/>
    <col min="6404" max="6404" width="11" bestFit="1" customWidth="1"/>
    <col min="6405" max="6405" width="16" customWidth="1"/>
    <col min="6406" max="6406" width="11" bestFit="1" customWidth="1"/>
    <col min="6407" max="6407" width="16" customWidth="1"/>
    <col min="6408" max="6408" width="11" bestFit="1" customWidth="1"/>
    <col min="6409" max="6409" width="16" customWidth="1"/>
    <col min="6410" max="6410" width="9.6328125" bestFit="1" customWidth="1"/>
    <col min="6658" max="6658" width="12" customWidth="1"/>
    <col min="6659" max="6659" width="16" customWidth="1"/>
    <col min="6660" max="6660" width="11" bestFit="1" customWidth="1"/>
    <col min="6661" max="6661" width="16" customWidth="1"/>
    <col min="6662" max="6662" width="11" bestFit="1" customWidth="1"/>
    <col min="6663" max="6663" width="16" customWidth="1"/>
    <col min="6664" max="6664" width="11" bestFit="1" customWidth="1"/>
    <col min="6665" max="6665" width="16" customWidth="1"/>
    <col min="6666" max="6666" width="9.6328125" bestFit="1" customWidth="1"/>
    <col min="6914" max="6914" width="12" customWidth="1"/>
    <col min="6915" max="6915" width="16" customWidth="1"/>
    <col min="6916" max="6916" width="11" bestFit="1" customWidth="1"/>
    <col min="6917" max="6917" width="16" customWidth="1"/>
    <col min="6918" max="6918" width="11" bestFit="1" customWidth="1"/>
    <col min="6919" max="6919" width="16" customWidth="1"/>
    <col min="6920" max="6920" width="11" bestFit="1" customWidth="1"/>
    <col min="6921" max="6921" width="16" customWidth="1"/>
    <col min="6922" max="6922" width="9.6328125" bestFit="1" customWidth="1"/>
    <col min="7170" max="7170" width="12" customWidth="1"/>
    <col min="7171" max="7171" width="16" customWidth="1"/>
    <col min="7172" max="7172" width="11" bestFit="1" customWidth="1"/>
    <col min="7173" max="7173" width="16" customWidth="1"/>
    <col min="7174" max="7174" width="11" bestFit="1" customWidth="1"/>
    <col min="7175" max="7175" width="16" customWidth="1"/>
    <col min="7176" max="7176" width="11" bestFit="1" customWidth="1"/>
    <col min="7177" max="7177" width="16" customWidth="1"/>
    <col min="7178" max="7178" width="9.6328125" bestFit="1" customWidth="1"/>
    <col min="7426" max="7426" width="12" customWidth="1"/>
    <col min="7427" max="7427" width="16" customWidth="1"/>
    <col min="7428" max="7428" width="11" bestFit="1" customWidth="1"/>
    <col min="7429" max="7429" width="16" customWidth="1"/>
    <col min="7430" max="7430" width="11" bestFit="1" customWidth="1"/>
    <col min="7431" max="7431" width="16" customWidth="1"/>
    <col min="7432" max="7432" width="11" bestFit="1" customWidth="1"/>
    <col min="7433" max="7433" width="16" customWidth="1"/>
    <col min="7434" max="7434" width="9.6328125" bestFit="1" customWidth="1"/>
    <col min="7682" max="7682" width="12" customWidth="1"/>
    <col min="7683" max="7683" width="16" customWidth="1"/>
    <col min="7684" max="7684" width="11" bestFit="1" customWidth="1"/>
    <col min="7685" max="7685" width="16" customWidth="1"/>
    <col min="7686" max="7686" width="11" bestFit="1" customWidth="1"/>
    <col min="7687" max="7687" width="16" customWidth="1"/>
    <col min="7688" max="7688" width="11" bestFit="1" customWidth="1"/>
    <col min="7689" max="7689" width="16" customWidth="1"/>
    <col min="7690" max="7690" width="9.6328125" bestFit="1" customWidth="1"/>
    <col min="7938" max="7938" width="12" customWidth="1"/>
    <col min="7939" max="7939" width="16" customWidth="1"/>
    <col min="7940" max="7940" width="11" bestFit="1" customWidth="1"/>
    <col min="7941" max="7941" width="16" customWidth="1"/>
    <col min="7942" max="7942" width="11" bestFit="1" customWidth="1"/>
    <col min="7943" max="7943" width="16" customWidth="1"/>
    <col min="7944" max="7944" width="11" bestFit="1" customWidth="1"/>
    <col min="7945" max="7945" width="16" customWidth="1"/>
    <col min="7946" max="7946" width="9.6328125" bestFit="1" customWidth="1"/>
    <col min="8194" max="8194" width="12" customWidth="1"/>
    <col min="8195" max="8195" width="16" customWidth="1"/>
    <col min="8196" max="8196" width="11" bestFit="1" customWidth="1"/>
    <col min="8197" max="8197" width="16" customWidth="1"/>
    <col min="8198" max="8198" width="11" bestFit="1" customWidth="1"/>
    <col min="8199" max="8199" width="16" customWidth="1"/>
    <col min="8200" max="8200" width="11" bestFit="1" customWidth="1"/>
    <col min="8201" max="8201" width="16" customWidth="1"/>
    <col min="8202" max="8202" width="9.6328125" bestFit="1" customWidth="1"/>
    <col min="8450" max="8450" width="12" customWidth="1"/>
    <col min="8451" max="8451" width="16" customWidth="1"/>
    <col min="8452" max="8452" width="11" bestFit="1" customWidth="1"/>
    <col min="8453" max="8453" width="16" customWidth="1"/>
    <col min="8454" max="8454" width="11" bestFit="1" customWidth="1"/>
    <col min="8455" max="8455" width="16" customWidth="1"/>
    <col min="8456" max="8456" width="11" bestFit="1" customWidth="1"/>
    <col min="8457" max="8457" width="16" customWidth="1"/>
    <col min="8458" max="8458" width="9.6328125" bestFit="1" customWidth="1"/>
    <col min="8706" max="8706" width="12" customWidth="1"/>
    <col min="8707" max="8707" width="16" customWidth="1"/>
    <col min="8708" max="8708" width="11" bestFit="1" customWidth="1"/>
    <col min="8709" max="8709" width="16" customWidth="1"/>
    <col min="8710" max="8710" width="11" bestFit="1" customWidth="1"/>
    <col min="8711" max="8711" width="16" customWidth="1"/>
    <col min="8712" max="8712" width="11" bestFit="1" customWidth="1"/>
    <col min="8713" max="8713" width="16" customWidth="1"/>
    <col min="8714" max="8714" width="9.6328125" bestFit="1" customWidth="1"/>
    <col min="8962" max="8962" width="12" customWidth="1"/>
    <col min="8963" max="8963" width="16" customWidth="1"/>
    <col min="8964" max="8964" width="11" bestFit="1" customWidth="1"/>
    <col min="8965" max="8965" width="16" customWidth="1"/>
    <col min="8966" max="8966" width="11" bestFit="1" customWidth="1"/>
    <col min="8967" max="8967" width="16" customWidth="1"/>
    <col min="8968" max="8968" width="11" bestFit="1" customWidth="1"/>
    <col min="8969" max="8969" width="16" customWidth="1"/>
    <col min="8970" max="8970" width="9.6328125" bestFit="1" customWidth="1"/>
    <col min="9218" max="9218" width="12" customWidth="1"/>
    <col min="9219" max="9219" width="16" customWidth="1"/>
    <col min="9220" max="9220" width="11" bestFit="1" customWidth="1"/>
    <col min="9221" max="9221" width="16" customWidth="1"/>
    <col min="9222" max="9222" width="11" bestFit="1" customWidth="1"/>
    <col min="9223" max="9223" width="16" customWidth="1"/>
    <col min="9224" max="9224" width="11" bestFit="1" customWidth="1"/>
    <col min="9225" max="9225" width="16" customWidth="1"/>
    <col min="9226" max="9226" width="9.6328125" bestFit="1" customWidth="1"/>
    <col min="9474" max="9474" width="12" customWidth="1"/>
    <col min="9475" max="9475" width="16" customWidth="1"/>
    <col min="9476" max="9476" width="11" bestFit="1" customWidth="1"/>
    <col min="9477" max="9477" width="16" customWidth="1"/>
    <col min="9478" max="9478" width="11" bestFit="1" customWidth="1"/>
    <col min="9479" max="9479" width="16" customWidth="1"/>
    <col min="9480" max="9480" width="11" bestFit="1" customWidth="1"/>
    <col min="9481" max="9481" width="16" customWidth="1"/>
    <col min="9482" max="9482" width="9.6328125" bestFit="1" customWidth="1"/>
    <col min="9730" max="9730" width="12" customWidth="1"/>
    <col min="9731" max="9731" width="16" customWidth="1"/>
    <col min="9732" max="9732" width="11" bestFit="1" customWidth="1"/>
    <col min="9733" max="9733" width="16" customWidth="1"/>
    <col min="9734" max="9734" width="11" bestFit="1" customWidth="1"/>
    <col min="9735" max="9735" width="16" customWidth="1"/>
    <col min="9736" max="9736" width="11" bestFit="1" customWidth="1"/>
    <col min="9737" max="9737" width="16" customWidth="1"/>
    <col min="9738" max="9738" width="9.6328125" bestFit="1" customWidth="1"/>
    <col min="9986" max="9986" width="12" customWidth="1"/>
    <col min="9987" max="9987" width="16" customWidth="1"/>
    <col min="9988" max="9988" width="11" bestFit="1" customWidth="1"/>
    <col min="9989" max="9989" width="16" customWidth="1"/>
    <col min="9990" max="9990" width="11" bestFit="1" customWidth="1"/>
    <col min="9991" max="9991" width="16" customWidth="1"/>
    <col min="9992" max="9992" width="11" bestFit="1" customWidth="1"/>
    <col min="9993" max="9993" width="16" customWidth="1"/>
    <col min="9994" max="9994" width="9.6328125" bestFit="1" customWidth="1"/>
    <col min="10242" max="10242" width="12" customWidth="1"/>
    <col min="10243" max="10243" width="16" customWidth="1"/>
    <col min="10244" max="10244" width="11" bestFit="1" customWidth="1"/>
    <col min="10245" max="10245" width="16" customWidth="1"/>
    <col min="10246" max="10246" width="11" bestFit="1" customWidth="1"/>
    <col min="10247" max="10247" width="16" customWidth="1"/>
    <col min="10248" max="10248" width="11" bestFit="1" customWidth="1"/>
    <col min="10249" max="10249" width="16" customWidth="1"/>
    <col min="10250" max="10250" width="9.6328125" bestFit="1" customWidth="1"/>
    <col min="10498" max="10498" width="12" customWidth="1"/>
    <col min="10499" max="10499" width="16" customWidth="1"/>
    <col min="10500" max="10500" width="11" bestFit="1" customWidth="1"/>
    <col min="10501" max="10501" width="16" customWidth="1"/>
    <col min="10502" max="10502" width="11" bestFit="1" customWidth="1"/>
    <col min="10503" max="10503" width="16" customWidth="1"/>
    <col min="10504" max="10504" width="11" bestFit="1" customWidth="1"/>
    <col min="10505" max="10505" width="16" customWidth="1"/>
    <col min="10506" max="10506" width="9.6328125" bestFit="1" customWidth="1"/>
    <col min="10754" max="10754" width="12" customWidth="1"/>
    <col min="10755" max="10755" width="16" customWidth="1"/>
    <col min="10756" max="10756" width="11" bestFit="1" customWidth="1"/>
    <col min="10757" max="10757" width="16" customWidth="1"/>
    <col min="10758" max="10758" width="11" bestFit="1" customWidth="1"/>
    <col min="10759" max="10759" width="16" customWidth="1"/>
    <col min="10760" max="10760" width="11" bestFit="1" customWidth="1"/>
    <col min="10761" max="10761" width="16" customWidth="1"/>
    <col min="10762" max="10762" width="9.6328125" bestFit="1" customWidth="1"/>
    <col min="11010" max="11010" width="12" customWidth="1"/>
    <col min="11011" max="11011" width="16" customWidth="1"/>
    <col min="11012" max="11012" width="11" bestFit="1" customWidth="1"/>
    <col min="11013" max="11013" width="16" customWidth="1"/>
    <col min="11014" max="11014" width="11" bestFit="1" customWidth="1"/>
    <col min="11015" max="11015" width="16" customWidth="1"/>
    <col min="11016" max="11016" width="11" bestFit="1" customWidth="1"/>
    <col min="11017" max="11017" width="16" customWidth="1"/>
    <col min="11018" max="11018" width="9.6328125" bestFit="1" customWidth="1"/>
    <col min="11266" max="11266" width="12" customWidth="1"/>
    <col min="11267" max="11267" width="16" customWidth="1"/>
    <col min="11268" max="11268" width="11" bestFit="1" customWidth="1"/>
    <col min="11269" max="11269" width="16" customWidth="1"/>
    <col min="11270" max="11270" width="11" bestFit="1" customWidth="1"/>
    <col min="11271" max="11271" width="16" customWidth="1"/>
    <col min="11272" max="11272" width="11" bestFit="1" customWidth="1"/>
    <col min="11273" max="11273" width="16" customWidth="1"/>
    <col min="11274" max="11274" width="9.6328125" bestFit="1" customWidth="1"/>
    <col min="11522" max="11522" width="12" customWidth="1"/>
    <col min="11523" max="11523" width="16" customWidth="1"/>
    <col min="11524" max="11524" width="11" bestFit="1" customWidth="1"/>
    <col min="11525" max="11525" width="16" customWidth="1"/>
    <col min="11526" max="11526" width="11" bestFit="1" customWidth="1"/>
    <col min="11527" max="11527" width="16" customWidth="1"/>
    <col min="11528" max="11528" width="11" bestFit="1" customWidth="1"/>
    <col min="11529" max="11529" width="16" customWidth="1"/>
    <col min="11530" max="11530" width="9.6328125" bestFit="1" customWidth="1"/>
    <col min="11778" max="11778" width="12" customWidth="1"/>
    <col min="11779" max="11779" width="16" customWidth="1"/>
    <col min="11780" max="11780" width="11" bestFit="1" customWidth="1"/>
    <col min="11781" max="11781" width="16" customWidth="1"/>
    <col min="11782" max="11782" width="11" bestFit="1" customWidth="1"/>
    <col min="11783" max="11783" width="16" customWidth="1"/>
    <col min="11784" max="11784" width="11" bestFit="1" customWidth="1"/>
    <col min="11785" max="11785" width="16" customWidth="1"/>
    <col min="11786" max="11786" width="9.6328125" bestFit="1" customWidth="1"/>
    <col min="12034" max="12034" width="12" customWidth="1"/>
    <col min="12035" max="12035" width="16" customWidth="1"/>
    <col min="12036" max="12036" width="11" bestFit="1" customWidth="1"/>
    <col min="12037" max="12037" width="16" customWidth="1"/>
    <col min="12038" max="12038" width="11" bestFit="1" customWidth="1"/>
    <col min="12039" max="12039" width="16" customWidth="1"/>
    <col min="12040" max="12040" width="11" bestFit="1" customWidth="1"/>
    <col min="12041" max="12041" width="16" customWidth="1"/>
    <col min="12042" max="12042" width="9.6328125" bestFit="1" customWidth="1"/>
    <col min="12290" max="12290" width="12" customWidth="1"/>
    <col min="12291" max="12291" width="16" customWidth="1"/>
    <col min="12292" max="12292" width="11" bestFit="1" customWidth="1"/>
    <col min="12293" max="12293" width="16" customWidth="1"/>
    <col min="12294" max="12294" width="11" bestFit="1" customWidth="1"/>
    <col min="12295" max="12295" width="16" customWidth="1"/>
    <col min="12296" max="12296" width="11" bestFit="1" customWidth="1"/>
    <col min="12297" max="12297" width="16" customWidth="1"/>
    <col min="12298" max="12298" width="9.6328125" bestFit="1" customWidth="1"/>
    <col min="12546" max="12546" width="12" customWidth="1"/>
    <col min="12547" max="12547" width="16" customWidth="1"/>
    <col min="12548" max="12548" width="11" bestFit="1" customWidth="1"/>
    <col min="12549" max="12549" width="16" customWidth="1"/>
    <col min="12550" max="12550" width="11" bestFit="1" customWidth="1"/>
    <col min="12551" max="12551" width="16" customWidth="1"/>
    <col min="12552" max="12552" width="11" bestFit="1" customWidth="1"/>
    <col min="12553" max="12553" width="16" customWidth="1"/>
    <col min="12554" max="12554" width="9.6328125" bestFit="1" customWidth="1"/>
    <col min="12802" max="12802" width="12" customWidth="1"/>
    <col min="12803" max="12803" width="16" customWidth="1"/>
    <col min="12804" max="12804" width="11" bestFit="1" customWidth="1"/>
    <col min="12805" max="12805" width="16" customWidth="1"/>
    <col min="12806" max="12806" width="11" bestFit="1" customWidth="1"/>
    <col min="12807" max="12807" width="16" customWidth="1"/>
    <col min="12808" max="12808" width="11" bestFit="1" customWidth="1"/>
    <col min="12809" max="12809" width="16" customWidth="1"/>
    <col min="12810" max="12810" width="9.6328125" bestFit="1" customWidth="1"/>
    <col min="13058" max="13058" width="12" customWidth="1"/>
    <col min="13059" max="13059" width="16" customWidth="1"/>
    <col min="13060" max="13060" width="11" bestFit="1" customWidth="1"/>
    <col min="13061" max="13061" width="16" customWidth="1"/>
    <col min="13062" max="13062" width="11" bestFit="1" customWidth="1"/>
    <col min="13063" max="13063" width="16" customWidth="1"/>
    <col min="13064" max="13064" width="11" bestFit="1" customWidth="1"/>
    <col min="13065" max="13065" width="16" customWidth="1"/>
    <col min="13066" max="13066" width="9.6328125" bestFit="1" customWidth="1"/>
    <col min="13314" max="13314" width="12" customWidth="1"/>
    <col min="13315" max="13315" width="16" customWidth="1"/>
    <col min="13316" max="13316" width="11" bestFit="1" customWidth="1"/>
    <col min="13317" max="13317" width="16" customWidth="1"/>
    <col min="13318" max="13318" width="11" bestFit="1" customWidth="1"/>
    <col min="13319" max="13319" width="16" customWidth="1"/>
    <col min="13320" max="13320" width="11" bestFit="1" customWidth="1"/>
    <col min="13321" max="13321" width="16" customWidth="1"/>
    <col min="13322" max="13322" width="9.6328125" bestFit="1" customWidth="1"/>
    <col min="13570" max="13570" width="12" customWidth="1"/>
    <col min="13571" max="13571" width="16" customWidth="1"/>
    <col min="13572" max="13572" width="11" bestFit="1" customWidth="1"/>
    <col min="13573" max="13573" width="16" customWidth="1"/>
    <col min="13574" max="13574" width="11" bestFit="1" customWidth="1"/>
    <col min="13575" max="13575" width="16" customWidth="1"/>
    <col min="13576" max="13576" width="11" bestFit="1" customWidth="1"/>
    <col min="13577" max="13577" width="16" customWidth="1"/>
    <col min="13578" max="13578" width="9.6328125" bestFit="1" customWidth="1"/>
    <col min="13826" max="13826" width="12" customWidth="1"/>
    <col min="13827" max="13827" width="16" customWidth="1"/>
    <col min="13828" max="13828" width="11" bestFit="1" customWidth="1"/>
    <col min="13829" max="13829" width="16" customWidth="1"/>
    <col min="13830" max="13830" width="11" bestFit="1" customWidth="1"/>
    <col min="13831" max="13831" width="16" customWidth="1"/>
    <col min="13832" max="13832" width="11" bestFit="1" customWidth="1"/>
    <col min="13833" max="13833" width="16" customWidth="1"/>
    <col min="13834" max="13834" width="9.6328125" bestFit="1" customWidth="1"/>
    <col min="14082" max="14082" width="12" customWidth="1"/>
    <col min="14083" max="14083" width="16" customWidth="1"/>
    <col min="14084" max="14084" width="11" bestFit="1" customWidth="1"/>
    <col min="14085" max="14085" width="16" customWidth="1"/>
    <col min="14086" max="14086" width="11" bestFit="1" customWidth="1"/>
    <col min="14087" max="14087" width="16" customWidth="1"/>
    <col min="14088" max="14088" width="11" bestFit="1" customWidth="1"/>
    <col min="14089" max="14089" width="16" customWidth="1"/>
    <col min="14090" max="14090" width="9.6328125" bestFit="1" customWidth="1"/>
    <col min="14338" max="14338" width="12" customWidth="1"/>
    <col min="14339" max="14339" width="16" customWidth="1"/>
    <col min="14340" max="14340" width="11" bestFit="1" customWidth="1"/>
    <col min="14341" max="14341" width="16" customWidth="1"/>
    <col min="14342" max="14342" width="11" bestFit="1" customWidth="1"/>
    <col min="14343" max="14343" width="16" customWidth="1"/>
    <col min="14344" max="14344" width="11" bestFit="1" customWidth="1"/>
    <col min="14345" max="14345" width="16" customWidth="1"/>
    <col min="14346" max="14346" width="9.6328125" bestFit="1" customWidth="1"/>
    <col min="14594" max="14594" width="12" customWidth="1"/>
    <col min="14595" max="14595" width="16" customWidth="1"/>
    <col min="14596" max="14596" width="11" bestFit="1" customWidth="1"/>
    <col min="14597" max="14597" width="16" customWidth="1"/>
    <col min="14598" max="14598" width="11" bestFit="1" customWidth="1"/>
    <col min="14599" max="14599" width="16" customWidth="1"/>
    <col min="14600" max="14600" width="11" bestFit="1" customWidth="1"/>
    <col min="14601" max="14601" width="16" customWidth="1"/>
    <col min="14602" max="14602" width="9.6328125" bestFit="1" customWidth="1"/>
    <col min="14850" max="14850" width="12" customWidth="1"/>
    <col min="14851" max="14851" width="16" customWidth="1"/>
    <col min="14852" max="14852" width="11" bestFit="1" customWidth="1"/>
    <col min="14853" max="14853" width="16" customWidth="1"/>
    <col min="14854" max="14854" width="11" bestFit="1" customWidth="1"/>
    <col min="14855" max="14855" width="16" customWidth="1"/>
    <col min="14856" max="14856" width="11" bestFit="1" customWidth="1"/>
    <col min="14857" max="14857" width="16" customWidth="1"/>
    <col min="14858" max="14858" width="9.6328125" bestFit="1" customWidth="1"/>
    <col min="15106" max="15106" width="12" customWidth="1"/>
    <col min="15107" max="15107" width="16" customWidth="1"/>
    <col min="15108" max="15108" width="11" bestFit="1" customWidth="1"/>
    <col min="15109" max="15109" width="16" customWidth="1"/>
    <col min="15110" max="15110" width="11" bestFit="1" customWidth="1"/>
    <col min="15111" max="15111" width="16" customWidth="1"/>
    <col min="15112" max="15112" width="11" bestFit="1" customWidth="1"/>
    <col min="15113" max="15113" width="16" customWidth="1"/>
    <col min="15114" max="15114" width="9.6328125" bestFit="1" customWidth="1"/>
    <col min="15362" max="15362" width="12" customWidth="1"/>
    <col min="15363" max="15363" width="16" customWidth="1"/>
    <col min="15364" max="15364" width="11" bestFit="1" customWidth="1"/>
    <col min="15365" max="15365" width="16" customWidth="1"/>
    <col min="15366" max="15366" width="11" bestFit="1" customWidth="1"/>
    <col min="15367" max="15367" width="16" customWidth="1"/>
    <col min="15368" max="15368" width="11" bestFit="1" customWidth="1"/>
    <col min="15369" max="15369" width="16" customWidth="1"/>
    <col min="15370" max="15370" width="9.6328125" bestFit="1" customWidth="1"/>
    <col min="15618" max="15618" width="12" customWidth="1"/>
    <col min="15619" max="15619" width="16" customWidth="1"/>
    <col min="15620" max="15620" width="11" bestFit="1" customWidth="1"/>
    <col min="15621" max="15621" width="16" customWidth="1"/>
    <col min="15622" max="15622" width="11" bestFit="1" customWidth="1"/>
    <col min="15623" max="15623" width="16" customWidth="1"/>
    <col min="15624" max="15624" width="11" bestFit="1" customWidth="1"/>
    <col min="15625" max="15625" width="16" customWidth="1"/>
    <col min="15626" max="15626" width="9.6328125" bestFit="1" customWidth="1"/>
    <col min="15874" max="15874" width="12" customWidth="1"/>
    <col min="15875" max="15875" width="16" customWidth="1"/>
    <col min="15876" max="15876" width="11" bestFit="1" customWidth="1"/>
    <col min="15877" max="15877" width="16" customWidth="1"/>
    <col min="15878" max="15878" width="11" bestFit="1" customWidth="1"/>
    <col min="15879" max="15879" width="16" customWidth="1"/>
    <col min="15880" max="15880" width="11" bestFit="1" customWidth="1"/>
    <col min="15881" max="15881" width="16" customWidth="1"/>
    <col min="15882" max="15882" width="9.6328125" bestFit="1" customWidth="1"/>
    <col min="16130" max="16130" width="12" customWidth="1"/>
    <col min="16131" max="16131" width="16" customWidth="1"/>
    <col min="16132" max="16132" width="11" bestFit="1" customWidth="1"/>
    <col min="16133" max="16133" width="16" customWidth="1"/>
    <col min="16134" max="16134" width="11" bestFit="1" customWidth="1"/>
    <col min="16135" max="16135" width="16" customWidth="1"/>
    <col min="16136" max="16136" width="11" bestFit="1" customWidth="1"/>
    <col min="16137" max="16137" width="16" customWidth="1"/>
    <col min="16138" max="16138" width="9.6328125" bestFit="1" customWidth="1"/>
  </cols>
  <sheetData>
    <row r="1" spans="2:10" ht="30" customHeight="1" x14ac:dyDescent="0.2">
      <c r="B1" s="335" t="s">
        <v>488</v>
      </c>
      <c r="C1" s="335"/>
      <c r="D1" s="335"/>
      <c r="E1" s="335"/>
      <c r="F1" s="335"/>
      <c r="G1" s="335"/>
      <c r="H1" s="335"/>
      <c r="I1" s="335"/>
      <c r="J1" s="335"/>
    </row>
    <row r="2" spans="2:10" ht="20.149999999999999" customHeight="1" x14ac:dyDescent="0.2">
      <c r="B2" s="63"/>
      <c r="C2" s="63"/>
      <c r="D2" s="63"/>
      <c r="E2" s="63"/>
      <c r="F2" s="63"/>
      <c r="G2" s="63"/>
      <c r="H2" s="63"/>
      <c r="I2" s="63"/>
      <c r="J2" s="63"/>
    </row>
    <row r="3" spans="2:10" ht="15" customHeight="1" thickBot="1" x14ac:dyDescent="0.25">
      <c r="B3" s="324" t="s">
        <v>201</v>
      </c>
      <c r="C3" s="324"/>
      <c r="D3" s="324"/>
    </row>
    <row r="4" spans="2:10" s="1" customFormat="1" ht="20.149999999999999" customHeight="1" thickBot="1" x14ac:dyDescent="0.25">
      <c r="B4" s="86" t="s">
        <v>512</v>
      </c>
      <c r="C4" s="336" t="s">
        <v>484</v>
      </c>
      <c r="D4" s="337"/>
      <c r="E4" s="329" t="s">
        <v>485</v>
      </c>
      <c r="F4" s="330"/>
      <c r="G4" s="329" t="s">
        <v>486</v>
      </c>
      <c r="H4" s="330"/>
      <c r="I4" s="327" t="s">
        <v>486</v>
      </c>
      <c r="J4" s="330"/>
    </row>
    <row r="5" spans="2:10" s="99" customFormat="1" ht="40" customHeight="1" thickBot="1" x14ac:dyDescent="0.25">
      <c r="B5" s="98" t="s">
        <v>2</v>
      </c>
      <c r="C5" s="338" t="s">
        <v>528</v>
      </c>
      <c r="D5" s="339"/>
      <c r="E5" s="338" t="s">
        <v>529</v>
      </c>
      <c r="F5" s="339"/>
      <c r="G5" s="338" t="s">
        <v>530</v>
      </c>
      <c r="H5" s="339"/>
      <c r="I5" s="340" t="s">
        <v>531</v>
      </c>
      <c r="J5" s="339"/>
    </row>
    <row r="6" spans="2:10" s="99" customFormat="1" ht="14" x14ac:dyDescent="0.2">
      <c r="B6" s="135"/>
      <c r="C6" s="301" t="s">
        <v>575</v>
      </c>
      <c r="D6" s="301"/>
      <c r="E6" s="301"/>
      <c r="F6" s="301"/>
      <c r="G6" s="301"/>
      <c r="H6" s="301"/>
      <c r="I6" s="301"/>
      <c r="J6" s="301"/>
    </row>
    <row r="7" spans="2:10" s="99" customFormat="1" ht="14" x14ac:dyDescent="0.2">
      <c r="B7" s="135"/>
      <c r="C7" s="300" t="s">
        <v>576</v>
      </c>
      <c r="D7" s="300"/>
      <c r="E7" s="300"/>
      <c r="F7" s="300"/>
      <c r="G7" s="300"/>
      <c r="H7" s="300"/>
      <c r="I7" s="300"/>
      <c r="J7" s="300"/>
    </row>
    <row r="8" spans="2:10" ht="20.149999999999999" customHeight="1" x14ac:dyDescent="0.2">
      <c r="B8" s="64"/>
      <c r="C8" s="65"/>
      <c r="D8" s="65"/>
      <c r="E8" s="66"/>
      <c r="F8" s="66"/>
      <c r="G8" s="66"/>
      <c r="H8" s="66"/>
      <c r="I8" s="66"/>
      <c r="J8" s="66"/>
    </row>
    <row r="9" spans="2:10" ht="15" customHeight="1" thickBot="1" x14ac:dyDescent="0.25">
      <c r="B9" s="324" t="s">
        <v>577</v>
      </c>
      <c r="C9" s="324"/>
      <c r="D9" s="324"/>
      <c r="E9" s="67"/>
    </row>
    <row r="10" spans="2:10" s="1" customFormat="1" ht="20.149999999999999" customHeight="1" thickBot="1" x14ac:dyDescent="0.25">
      <c r="B10" s="68" t="s">
        <v>487</v>
      </c>
      <c r="C10" s="325" t="s">
        <v>484</v>
      </c>
      <c r="D10" s="326"/>
      <c r="E10" s="327" t="s">
        <v>485</v>
      </c>
      <c r="F10" s="328"/>
      <c r="G10" s="329" t="s">
        <v>486</v>
      </c>
      <c r="H10" s="330"/>
      <c r="I10" s="327" t="s">
        <v>486</v>
      </c>
      <c r="J10" s="330"/>
    </row>
    <row r="11" spans="2:10" ht="20.149999999999999" customHeight="1" x14ac:dyDescent="0.2">
      <c r="B11" s="331">
        <v>47</v>
      </c>
      <c r="C11" s="316" t="str">
        <f>女子!$L$2</f>
        <v>吉田七名海</v>
      </c>
      <c r="D11" s="318" t="str">
        <f>女子!$K$2&amp;"・"&amp;女子!$M$2&amp;"年"</f>
        <v>久居・3年</v>
      </c>
      <c r="E11" s="316" t="str">
        <f>女子!$L$3</f>
        <v>榊原真貴</v>
      </c>
      <c r="F11" s="318" t="str">
        <f>女子!$K$3&amp;"・"&amp;女子!$M$3&amp;"年"</f>
        <v>松阪工業・1年</v>
      </c>
      <c r="G11" s="316" t="str">
        <f>女子!$L$4</f>
        <v>中西杏</v>
      </c>
      <c r="H11" s="318" t="str">
        <f>女子!$K$4&amp;"・"&amp;女子!$M$4&amp;"年"</f>
        <v>いなべ総合・1年</v>
      </c>
      <c r="I11" s="320"/>
      <c r="J11" s="322"/>
    </row>
    <row r="12" spans="2:10" ht="20.149999999999999" customHeight="1" x14ac:dyDescent="0.2">
      <c r="B12" s="332"/>
      <c r="C12" s="317"/>
      <c r="D12" s="319"/>
      <c r="E12" s="317"/>
      <c r="F12" s="319"/>
      <c r="G12" s="317"/>
      <c r="H12" s="319"/>
      <c r="I12" s="321"/>
      <c r="J12" s="323"/>
    </row>
    <row r="13" spans="2:10" ht="20.149999999999999" customHeight="1" x14ac:dyDescent="0.2">
      <c r="B13" s="307">
        <v>53</v>
      </c>
      <c r="C13" s="309" t="str">
        <f>女子!$L$9</f>
        <v>小塚菜々</v>
      </c>
      <c r="D13" s="311" t="str">
        <f>女子!$K$9&amp;"・"&amp;女子!$M$9&amp;"年"</f>
        <v>いなべ総合・1年</v>
      </c>
      <c r="E13" s="304"/>
      <c r="F13" s="302"/>
      <c r="G13" s="304"/>
      <c r="H13" s="302"/>
      <c r="I13" s="304"/>
      <c r="J13" s="302"/>
    </row>
    <row r="14" spans="2:10" ht="20.149999999999999" customHeight="1" x14ac:dyDescent="0.2">
      <c r="B14" s="307"/>
      <c r="C14" s="314"/>
      <c r="D14" s="315"/>
      <c r="E14" s="305"/>
      <c r="F14" s="306"/>
      <c r="G14" s="305"/>
      <c r="H14" s="306"/>
      <c r="I14" s="305"/>
      <c r="J14" s="306"/>
    </row>
    <row r="15" spans="2:10" ht="20.149999999999999" customHeight="1" x14ac:dyDescent="0.2">
      <c r="B15" s="307">
        <v>57</v>
      </c>
      <c r="C15" s="309" t="str">
        <f>女子!$L$16</f>
        <v>渡邊ひさき</v>
      </c>
      <c r="D15" s="311" t="str">
        <f>女子!$K$16&amp;"・"&amp;女子!$M$16&amp;"年"</f>
        <v>白山・2年</v>
      </c>
      <c r="E15" s="309" t="str">
        <f>女子!$L$17</f>
        <v>山内悠妃</v>
      </c>
      <c r="F15" s="311" t="str">
        <f>女子!$K$17&amp;"・"&amp;女子!$M$17&amp;"年"</f>
        <v>白山・2年</v>
      </c>
      <c r="G15" s="304"/>
      <c r="H15" s="302"/>
      <c r="I15" s="304"/>
      <c r="J15" s="302"/>
    </row>
    <row r="16" spans="2:10" ht="20.149999999999999" customHeight="1" x14ac:dyDescent="0.2">
      <c r="B16" s="307"/>
      <c r="C16" s="314"/>
      <c r="D16" s="315"/>
      <c r="E16" s="314"/>
      <c r="F16" s="315"/>
      <c r="G16" s="305"/>
      <c r="H16" s="306"/>
      <c r="I16" s="305"/>
      <c r="J16" s="306"/>
    </row>
    <row r="17" spans="2:12" ht="20.149999999999999" customHeight="1" x14ac:dyDescent="0.2">
      <c r="B17" s="307">
        <v>74</v>
      </c>
      <c r="C17" s="309" t="str">
        <f>女子!$L$23</f>
        <v>吉田千沙都</v>
      </c>
      <c r="D17" s="311" t="str">
        <f>女子!$K$23&amp;"・"&amp;女子!$M$23&amp;"年"</f>
        <v>白山・3年</v>
      </c>
      <c r="E17" s="304"/>
      <c r="F17" s="302"/>
      <c r="G17" s="304"/>
      <c r="H17" s="302"/>
      <c r="I17" s="304"/>
      <c r="J17" s="302"/>
    </row>
    <row r="18" spans="2:12" ht="20.149999999999999" customHeight="1" thickBot="1" x14ac:dyDescent="0.25">
      <c r="B18" s="308"/>
      <c r="C18" s="310"/>
      <c r="D18" s="312"/>
      <c r="E18" s="313"/>
      <c r="F18" s="303"/>
      <c r="G18" s="313"/>
      <c r="H18" s="303"/>
      <c r="I18" s="313"/>
      <c r="J18" s="303"/>
    </row>
    <row r="19" spans="2:12" ht="20.149999999999999" customHeight="1" x14ac:dyDescent="0.2">
      <c r="B19" s="64"/>
      <c r="C19" s="65"/>
      <c r="D19" s="65"/>
      <c r="E19" s="66"/>
      <c r="F19" s="66"/>
      <c r="G19" s="66"/>
      <c r="H19" s="66"/>
      <c r="I19" s="66"/>
      <c r="J19" s="66"/>
    </row>
    <row r="20" spans="2:12" ht="15" customHeight="1" thickBot="1" x14ac:dyDescent="0.25">
      <c r="B20" s="324" t="s">
        <v>489</v>
      </c>
      <c r="C20" s="324"/>
      <c r="D20" s="324"/>
      <c r="E20" s="67"/>
    </row>
    <row r="21" spans="2:12" s="1" customFormat="1" ht="20.149999999999999" customHeight="1" thickBot="1" x14ac:dyDescent="0.25">
      <c r="B21" s="68" t="s">
        <v>487</v>
      </c>
      <c r="C21" s="336" t="s">
        <v>484</v>
      </c>
      <c r="D21" s="337"/>
      <c r="E21" s="327" t="s">
        <v>485</v>
      </c>
      <c r="F21" s="328"/>
      <c r="G21" s="329" t="s">
        <v>486</v>
      </c>
      <c r="H21" s="330"/>
      <c r="I21" s="327" t="s">
        <v>486</v>
      </c>
      <c r="J21" s="330"/>
    </row>
    <row r="22" spans="2:12" ht="20.149999999999999" customHeight="1" x14ac:dyDescent="0.2">
      <c r="B22" s="333">
        <v>51</v>
      </c>
      <c r="C22" s="316" t="str">
        <f>'男子51,55F'!$L$2</f>
        <v>油田大弥</v>
      </c>
      <c r="D22" s="318" t="str">
        <f>'男子51,55F'!$K$2&amp;"・"&amp;'男子51,55F'!$M$2&amp;"年"</f>
        <v>四日市四郷・3年</v>
      </c>
      <c r="E22" s="316" t="str">
        <f>'男子51,55F'!$L$3</f>
        <v>白石ルカス清</v>
      </c>
      <c r="F22" s="318" t="str">
        <f>'男子51,55F'!$K$3&amp;"・"&amp;'男子51,55F'!$M$3&amp;"年"</f>
        <v>朝明・3年</v>
      </c>
      <c r="G22" s="316" t="str">
        <f>'男子51,55F'!$L$4</f>
        <v>藤田悠斗</v>
      </c>
      <c r="H22" s="318" t="str">
        <f>'男子51,55F'!$K$4&amp;"・"&amp;'男子51,55F'!$M$4&amp;"年"</f>
        <v>四日市四郷・2年</v>
      </c>
      <c r="I22" s="316" t="str">
        <f>'男子51,55F'!$L$5</f>
        <v>前田慶次</v>
      </c>
      <c r="J22" s="318" t="str">
        <f>'男子51,55F'!$K$5&amp;"・"&amp;'男子51,55F'!$M$5&amp;"年"</f>
        <v>松阪工業・1年</v>
      </c>
    </row>
    <row r="23" spans="2:12" ht="20.149999999999999" customHeight="1" x14ac:dyDescent="0.2">
      <c r="B23" s="334"/>
      <c r="C23" s="317"/>
      <c r="D23" s="319"/>
      <c r="E23" s="317"/>
      <c r="F23" s="319"/>
      <c r="G23" s="317"/>
      <c r="H23" s="319"/>
      <c r="I23" s="317"/>
      <c r="J23" s="319"/>
    </row>
    <row r="24" spans="2:12" ht="20.149999999999999" customHeight="1" x14ac:dyDescent="0.2">
      <c r="B24" s="307">
        <v>55</v>
      </c>
      <c r="C24" s="309" t="str">
        <f>'男子51,55F'!$L$9</f>
        <v>山田謙心</v>
      </c>
      <c r="D24" s="311" t="str">
        <f>'男子51,55F'!$K$9&amp;"・"&amp;'男子51,55F'!$M$9&amp;"年"</f>
        <v>いなべ総合・2年</v>
      </c>
      <c r="E24" s="309" t="str">
        <f>'男子51,55F'!$L$10</f>
        <v>橋本天汰</v>
      </c>
      <c r="F24" s="311" t="str">
        <f>'男子51,55F'!$K$10&amp;"・"&amp;'男子51,55F'!$M$10&amp;"年"</f>
        <v>松阪工業・2年</v>
      </c>
      <c r="G24" s="309" t="str">
        <f>'男子51,55F'!$L$11</f>
        <v>種村宗磨</v>
      </c>
      <c r="H24" s="311" t="str">
        <f>'男子51,55F'!$K$11&amp;"・"&amp;'男子51,55F'!$M$11&amp;"年"</f>
        <v>朝明・3年</v>
      </c>
      <c r="I24" s="309" t="str">
        <f>'男子51,55F'!$L$12</f>
        <v>服部匠真</v>
      </c>
      <c r="J24" s="311" t="str">
        <f>'男子51,55F'!$K$12&amp;"・"&amp;'男子51,55F'!$M$12&amp;"年"</f>
        <v>松阪工業・1年</v>
      </c>
    </row>
    <row r="25" spans="2:12" ht="20.149999999999999" customHeight="1" x14ac:dyDescent="0.2">
      <c r="B25" s="307"/>
      <c r="C25" s="314"/>
      <c r="D25" s="315"/>
      <c r="E25" s="314"/>
      <c r="F25" s="315"/>
      <c r="G25" s="314"/>
      <c r="H25" s="315"/>
      <c r="I25" s="314"/>
      <c r="J25" s="315"/>
    </row>
    <row r="26" spans="2:12" ht="20.149999999999999" customHeight="1" x14ac:dyDescent="0.2">
      <c r="B26" s="307">
        <v>60</v>
      </c>
      <c r="C26" s="309" t="str">
        <f>'男子60,65F'!$L$2</f>
        <v>佐藤聖優</v>
      </c>
      <c r="D26" s="311" t="str">
        <f>'男子60,65F'!$K$2&amp;"・"&amp;'男子60,65F'!$M$2&amp;"年"</f>
        <v>いなべ総合・3年</v>
      </c>
      <c r="E26" s="309" t="str">
        <f>'男子60,65F'!$L$3</f>
        <v>山野大輝</v>
      </c>
      <c r="F26" s="311" t="str">
        <f>'男子60,65F'!$K$3&amp;"・"&amp;'男子60,65F'!$M$3&amp;"年"</f>
        <v>いなべ総合・1年</v>
      </c>
      <c r="G26" s="309" t="str">
        <f>'男子60,65F'!$L$4</f>
        <v>金本樹</v>
      </c>
      <c r="H26" s="311" t="str">
        <f>'男子60,65F'!$K$4&amp;"・"&amp;'男子60,65F'!$M$4&amp;"年"</f>
        <v>四日市四郷・3年</v>
      </c>
      <c r="I26" s="309" t="str">
        <f>'男子60,65F'!$L$5</f>
        <v>伊藤翔愛</v>
      </c>
      <c r="J26" s="311" t="str">
        <f>'男子60,65F'!$K$5&amp;"・"&amp;'男子60,65F'!$M$5&amp;"年"</f>
        <v>朝明・3年</v>
      </c>
    </row>
    <row r="27" spans="2:12" ht="20.149999999999999" customHeight="1" x14ac:dyDescent="0.2">
      <c r="B27" s="307"/>
      <c r="C27" s="314"/>
      <c r="D27" s="315"/>
      <c r="E27" s="314"/>
      <c r="F27" s="315"/>
      <c r="G27" s="314"/>
      <c r="H27" s="315"/>
      <c r="I27" s="314"/>
      <c r="J27" s="315"/>
    </row>
    <row r="28" spans="2:12" ht="20.149999999999999" customHeight="1" x14ac:dyDescent="0.2">
      <c r="B28" s="307">
        <v>65</v>
      </c>
      <c r="C28" s="309" t="str">
        <f>'男子60,65F'!$L$9</f>
        <v>弓矢翔太</v>
      </c>
      <c r="D28" s="311" t="str">
        <f>'男子60,65F'!$K$9&amp;"・"&amp;'男子60,65F'!$M$9&amp;"年"</f>
        <v>いなべ総合・2年</v>
      </c>
      <c r="E28" s="309" t="str">
        <f>'男子60,65F'!$L$10</f>
        <v>髙塚響生</v>
      </c>
      <c r="F28" s="311" t="str">
        <f>'男子60,65F'!$K$10&amp;"・"&amp;'男子60,65F'!$M$10&amp;"年"</f>
        <v>朝明・3年</v>
      </c>
      <c r="G28" s="309" t="str">
        <f>'男子60,65F'!$L$11</f>
        <v>前田瑳夢</v>
      </c>
      <c r="H28" s="311" t="str">
        <f>'男子60,65F'!$K$11&amp;"・"&amp;'男子60,65F'!$M$11&amp;"年"</f>
        <v>松阪工業・2年</v>
      </c>
      <c r="I28" s="309" t="str">
        <f>'男子60,65F'!$L$12</f>
        <v>吉村ガブリエル</v>
      </c>
      <c r="J28" s="311" t="str">
        <f>'男子60,65F'!$K$12&amp;"・"&amp;'男子60,65F'!$M$12&amp;"年"</f>
        <v>四日市四郷・3年</v>
      </c>
    </row>
    <row r="29" spans="2:12" ht="20.149999999999999" customHeight="1" x14ac:dyDescent="0.2">
      <c r="B29" s="307"/>
      <c r="C29" s="314"/>
      <c r="D29" s="315"/>
      <c r="E29" s="314"/>
      <c r="F29" s="315"/>
      <c r="G29" s="314"/>
      <c r="H29" s="315"/>
      <c r="I29" s="314"/>
      <c r="J29" s="315"/>
    </row>
    <row r="30" spans="2:12" ht="20.149999999999999" customHeight="1" x14ac:dyDescent="0.2">
      <c r="B30" s="307">
        <v>71</v>
      </c>
      <c r="C30" s="309" t="str">
        <f>'男子71,80F'!$L$2</f>
        <v>神谷樹生</v>
      </c>
      <c r="D30" s="311" t="str">
        <f>'男子71,80F'!$K$2&amp;"・"&amp;'男子71,80F'!$M$2&amp;"年"</f>
        <v>いなべ総合・3年</v>
      </c>
      <c r="E30" s="309" t="str">
        <f>'男子71,80F'!$L$3</f>
        <v>松丘眞英</v>
      </c>
      <c r="F30" s="311" t="str">
        <f>'男子71,80F'!$K$3&amp;"・"&amp;'男子71,80F'!$M$3&amp;"年"</f>
        <v>松阪工業・3年</v>
      </c>
      <c r="G30" s="309" t="str">
        <f>'男子71,80F'!$L$4</f>
        <v>川村奏太郎</v>
      </c>
      <c r="H30" s="311" t="str">
        <f>'男子71,80F'!$K$4&amp;"・"&amp;'男子71,80F'!$M$4&amp;"年"</f>
        <v>四日市四郷・2年</v>
      </c>
      <c r="I30" s="309" t="str">
        <f>'男子71,80F'!$L$5</f>
        <v>矢野暢崇</v>
      </c>
      <c r="J30" s="311" t="str">
        <f>'男子71,80F'!$K$5&amp;"・"&amp;'男子71,80F'!$M$5&amp;"年"</f>
        <v>朝明・2年</v>
      </c>
    </row>
    <row r="31" spans="2:12" ht="20.149999999999999" customHeight="1" x14ac:dyDescent="0.2">
      <c r="B31" s="307"/>
      <c r="C31" s="314"/>
      <c r="D31" s="315"/>
      <c r="E31" s="314"/>
      <c r="F31" s="315"/>
      <c r="G31" s="314"/>
      <c r="H31" s="315"/>
      <c r="I31" s="314"/>
      <c r="J31" s="315"/>
    </row>
    <row r="32" spans="2:12" ht="20.149999999999999" customHeight="1" x14ac:dyDescent="0.2">
      <c r="B32" s="307">
        <v>80</v>
      </c>
      <c r="C32" s="309" t="str">
        <f>'男子71,80F'!$L$9</f>
        <v>山崎魁良</v>
      </c>
      <c r="D32" s="311" t="str">
        <f>'男子71,80F'!$K$9&amp;"・"&amp;'男子71,80F'!$M$9&amp;"年"</f>
        <v>いなべ総合・2年</v>
      </c>
      <c r="E32" s="309" t="str">
        <f>'男子71,80F'!$L$10</f>
        <v>川北崇太</v>
      </c>
      <c r="F32" s="311" t="str">
        <f>'男子71,80F'!$K$10&amp;"・"&amp;'男子71,80F'!$M$10&amp;"年"</f>
        <v>四日市四郷・1年</v>
      </c>
      <c r="G32" s="309" t="str">
        <f>'男子71,80F'!$L$11</f>
        <v>小林将丈</v>
      </c>
      <c r="H32" s="311" t="str">
        <f>'男子71,80F'!$K$11&amp;"・"&amp;'男子71,80F'!$M$11&amp;"年"</f>
        <v>四日市四郷・3年</v>
      </c>
      <c r="I32" s="309" t="str">
        <f>'男子71,80F'!$L$12</f>
        <v>伊藤羚夢</v>
      </c>
      <c r="J32" s="311" t="str">
        <f>'男子71,80F'!$K$12&amp;"・"&amp;'男子71,80F'!$M$12&amp;"年"</f>
        <v>朝明・2年</v>
      </c>
      <c r="K32" s="69"/>
      <c r="L32" s="2"/>
    </row>
    <row r="33" spans="2:12" ht="20.149999999999999" customHeight="1" x14ac:dyDescent="0.2">
      <c r="B33" s="307"/>
      <c r="C33" s="314"/>
      <c r="D33" s="315"/>
      <c r="E33" s="314"/>
      <c r="F33" s="315"/>
      <c r="G33" s="314"/>
      <c r="H33" s="315"/>
      <c r="I33" s="314"/>
      <c r="J33" s="315"/>
      <c r="K33" s="69"/>
      <c r="L33" s="2"/>
    </row>
    <row r="34" spans="2:12" ht="20.149999999999999" customHeight="1" x14ac:dyDescent="0.2">
      <c r="B34" s="307">
        <v>92</v>
      </c>
      <c r="C34" s="309" t="str">
        <f>'男子92,125F'!$L$2</f>
        <v>伊藤獅武</v>
      </c>
      <c r="D34" s="311" t="str">
        <f>'男子92,125F'!$K$2&amp;"・"&amp;'男子92,125F'!$M$2&amp;"年"</f>
        <v>いなべ総合・3年</v>
      </c>
      <c r="E34" s="309" t="str">
        <f>'男子92,125F'!$L$3</f>
        <v>松原脩真</v>
      </c>
      <c r="F34" s="311" t="str">
        <f>'男子92,125F'!$K$3&amp;"・"&amp;'男子92,125F'!$M$3&amp;"年"</f>
        <v>松阪工業・3年</v>
      </c>
      <c r="G34" s="309" t="str">
        <f>'男子92,125F'!$L$4</f>
        <v>一ノ瀬ナオキ</v>
      </c>
      <c r="H34" s="311" t="str">
        <f>'男子92,125F'!$K$4&amp;"・"&amp;'男子92,125F'!$M$4&amp;"年"</f>
        <v>四日市四郷・3年</v>
      </c>
      <c r="I34" s="309" t="str">
        <f>'男子92,125F'!$L$5</f>
        <v>小栗聡太</v>
      </c>
      <c r="J34" s="311" t="str">
        <f>'男子92,125F'!$K$5&amp;"・"&amp;'男子92,125F'!$M$5&amp;"年"</f>
        <v>四日市四郷・1年</v>
      </c>
    </row>
    <row r="35" spans="2:12" ht="20.149999999999999" customHeight="1" x14ac:dyDescent="0.2">
      <c r="B35" s="307"/>
      <c r="C35" s="314"/>
      <c r="D35" s="315"/>
      <c r="E35" s="314"/>
      <c r="F35" s="315"/>
      <c r="G35" s="314"/>
      <c r="H35" s="315"/>
      <c r="I35" s="314"/>
      <c r="J35" s="315"/>
    </row>
    <row r="36" spans="2:12" ht="20.149999999999999" customHeight="1" x14ac:dyDescent="0.2">
      <c r="B36" s="307">
        <v>125</v>
      </c>
      <c r="C36" s="309" t="str">
        <f>'男子92,125F'!$L$9</f>
        <v>山中一平</v>
      </c>
      <c r="D36" s="311" t="str">
        <f>'男子92,125F'!$K$9&amp;"・"&amp;'男子92,125F'!$M$9&amp;"年"</f>
        <v>朝明・2年</v>
      </c>
      <c r="E36" s="309" t="str">
        <f>'男子92,125F'!$L$10</f>
        <v>秦野展吏</v>
      </c>
      <c r="F36" s="311" t="str">
        <f>'男子92,125F'!$K$10&amp;"・"&amp;'男子92,125F'!$M$10&amp;"年"</f>
        <v>四日市四郷・3年</v>
      </c>
      <c r="G36" s="309" t="str">
        <f>'男子92,125F'!$L$11</f>
        <v>石橋柚希</v>
      </c>
      <c r="H36" s="311" t="str">
        <f>'男子92,125F'!$K$11&amp;"・"&amp;'男子92,125F'!$M$11&amp;"年"</f>
        <v>朝明・1年</v>
      </c>
      <c r="I36" s="309" t="str">
        <f>'男子92,125F'!$L$12</f>
        <v>ベップルカス</v>
      </c>
      <c r="J36" s="311" t="str">
        <f>'男子92,125F'!$K$12&amp;"・"&amp;'男子92,125F'!$M$12&amp;"年"</f>
        <v>四日市四郷・1年</v>
      </c>
    </row>
    <row r="37" spans="2:12" ht="20.149999999999999" customHeight="1" thickBot="1" x14ac:dyDescent="0.25">
      <c r="B37" s="308"/>
      <c r="C37" s="310"/>
      <c r="D37" s="312"/>
      <c r="E37" s="310"/>
      <c r="F37" s="312"/>
      <c r="G37" s="310"/>
      <c r="H37" s="312"/>
      <c r="I37" s="310"/>
      <c r="J37" s="312"/>
    </row>
    <row r="38" spans="2:12" ht="20.149999999999999" customHeight="1" x14ac:dyDescent="0.2">
      <c r="B38" s="70"/>
      <c r="C38" s="71"/>
      <c r="D38" s="71"/>
      <c r="E38" s="71"/>
      <c r="F38" s="71"/>
      <c r="G38" s="71"/>
      <c r="H38" s="71"/>
      <c r="I38" s="71"/>
      <c r="J38" s="71"/>
    </row>
    <row r="39" spans="2:12" s="99" customFormat="1" ht="14" x14ac:dyDescent="0.2">
      <c r="B39" s="135"/>
      <c r="C39" s="300" t="s">
        <v>630</v>
      </c>
      <c r="D39" s="300"/>
      <c r="E39" s="300"/>
      <c r="F39" s="300"/>
      <c r="G39" s="300"/>
      <c r="H39" s="300"/>
      <c r="I39" s="300"/>
      <c r="J39" s="300"/>
    </row>
    <row r="40" spans="2:12" ht="15" customHeight="1" thickBot="1" x14ac:dyDescent="0.25">
      <c r="B40" s="324" t="s">
        <v>490</v>
      </c>
      <c r="C40" s="324"/>
      <c r="D40" s="324"/>
      <c r="E40" s="67"/>
    </row>
    <row r="41" spans="2:12" s="1" customFormat="1" ht="20.149999999999999" customHeight="1" thickBot="1" x14ac:dyDescent="0.25">
      <c r="B41" s="68" t="s">
        <v>487</v>
      </c>
      <c r="C41" s="336" t="s">
        <v>484</v>
      </c>
      <c r="D41" s="337"/>
      <c r="E41" s="327" t="s">
        <v>485</v>
      </c>
      <c r="F41" s="328"/>
      <c r="G41" s="329" t="s">
        <v>486</v>
      </c>
      <c r="H41" s="330"/>
      <c r="I41" s="327" t="s">
        <v>486</v>
      </c>
      <c r="J41" s="330"/>
      <c r="K41" s="327" t="s">
        <v>593</v>
      </c>
      <c r="L41" s="330"/>
    </row>
    <row r="42" spans="2:12" ht="20.149999999999999" customHeight="1" x14ac:dyDescent="0.2">
      <c r="B42" s="333">
        <v>51</v>
      </c>
      <c r="C42" s="316" t="str">
        <f>'男子51,55G'!$L$2</f>
        <v>前田慶次</v>
      </c>
      <c r="D42" s="318" t="str">
        <f>'男子51,55G'!$K$2&amp;"・"&amp;'男子51,55G'!$M$2&amp;"年"</f>
        <v>松阪工業・1年</v>
      </c>
      <c r="E42" s="316" t="str">
        <f>'男子51,55G'!$L$3</f>
        <v>白石ルカス清</v>
      </c>
      <c r="F42" s="318" t="str">
        <f>'男子51,55G'!$K$3&amp;"・"&amp;'男子51,55G'!$M$3&amp;"年"</f>
        <v>朝明・3年</v>
      </c>
      <c r="G42" s="316" t="str">
        <f>'男子51,55G'!$L$4</f>
        <v>油田大弥</v>
      </c>
      <c r="H42" s="318" t="str">
        <f>'男子51,55G'!$K$4&amp;"・"&amp;'男子51,55G'!$M$4&amp;"年"</f>
        <v>四日市四郷・3年</v>
      </c>
      <c r="I42" s="316" t="s">
        <v>641</v>
      </c>
      <c r="J42" s="318" t="s">
        <v>638</v>
      </c>
      <c r="K42" s="316" t="str">
        <f>'男子51,55G'!$L$6</f>
        <v>油田大弥</v>
      </c>
      <c r="L42" s="318" t="str">
        <f>'男子51,55G'!$K$6&amp;"・"&amp;'男子51,55G'!$M$6&amp;"年"</f>
        <v>四日市四郷・3年</v>
      </c>
    </row>
    <row r="43" spans="2:12" ht="20.149999999999999" customHeight="1" x14ac:dyDescent="0.2">
      <c r="B43" s="334"/>
      <c r="C43" s="317"/>
      <c r="D43" s="319"/>
      <c r="E43" s="317"/>
      <c r="F43" s="319"/>
      <c r="G43" s="317"/>
      <c r="H43" s="319"/>
      <c r="I43" s="317"/>
      <c r="J43" s="319"/>
      <c r="K43" s="317"/>
      <c r="L43" s="319"/>
    </row>
    <row r="44" spans="2:12" ht="20.149999999999999" customHeight="1" x14ac:dyDescent="0.2">
      <c r="B44" s="307">
        <v>55</v>
      </c>
      <c r="C44" s="309" t="str">
        <f>'男子51,55G'!$L$9</f>
        <v>山田謙心</v>
      </c>
      <c r="D44" s="311" t="str">
        <f>'男子51,55G'!$K$9&amp;"・"&amp;'男子51,55G'!$M$9&amp;"年"</f>
        <v>いなべ総合・2年</v>
      </c>
      <c r="E44" s="309" t="str">
        <f>'男子51,55G'!$L$10</f>
        <v>種村宗磨</v>
      </c>
      <c r="F44" s="311" t="str">
        <f>'男子51,55G'!$K$10&amp;"・"&amp;'男子51,55G'!$M$10&amp;"年"</f>
        <v>朝明・3年</v>
      </c>
      <c r="G44" s="309" t="str">
        <f>'男子51,55G'!$L$11</f>
        <v>橋本天汰</v>
      </c>
      <c r="H44" s="311" t="str">
        <f>'男子51,55G'!$K$11&amp;"・"&amp;'男子51,55G'!$M$11&amp;"年"</f>
        <v>松阪工業・2年</v>
      </c>
      <c r="I44" s="309" t="str">
        <f>'男子51,55G'!$L$12</f>
        <v>近藤功成</v>
      </c>
      <c r="J44" s="311" t="str">
        <f>'男子51,55G'!$K$12&amp;"・"&amp;'男子51,55G'!$M$12&amp;"年"</f>
        <v>朝明・2年</v>
      </c>
      <c r="K44" s="309" t="str">
        <f>'男子51,55G'!$L$13</f>
        <v>橋本天汰</v>
      </c>
      <c r="L44" s="311" t="str">
        <f>'男子51,55G'!$K$13&amp;"・"&amp;'男子51,55G'!$M$13&amp;"年"</f>
        <v>松阪工業・2年</v>
      </c>
    </row>
    <row r="45" spans="2:12" ht="20.149999999999999" customHeight="1" x14ac:dyDescent="0.2">
      <c r="B45" s="307"/>
      <c r="C45" s="314"/>
      <c r="D45" s="315"/>
      <c r="E45" s="314"/>
      <c r="F45" s="315"/>
      <c r="G45" s="314"/>
      <c r="H45" s="315"/>
      <c r="I45" s="314"/>
      <c r="J45" s="315"/>
      <c r="K45" s="314"/>
      <c r="L45" s="315"/>
    </row>
    <row r="46" spans="2:12" ht="20.149999999999999" customHeight="1" x14ac:dyDescent="0.2">
      <c r="B46" s="307">
        <v>60</v>
      </c>
      <c r="C46" s="309" t="str">
        <f>'男子60,65G'!$L$2</f>
        <v>佐藤聖優</v>
      </c>
      <c r="D46" s="311" t="str">
        <f>'男子60,65G'!$K$2&amp;"・"&amp;'男子60,65G'!$M$2&amp;"年"</f>
        <v>いなべ総合・3年</v>
      </c>
      <c r="E46" s="309" t="str">
        <f>'男子60,65G'!$L$3</f>
        <v>伊藤翔愛</v>
      </c>
      <c r="F46" s="311" t="str">
        <f>'男子60,65G'!$K$3&amp;"・"&amp;'男子60,65G'!$M$3&amp;"年"</f>
        <v>朝明・3年</v>
      </c>
      <c r="G46" s="309" t="str">
        <f>'男子60,65G'!$L$4</f>
        <v>山野大輝</v>
      </c>
      <c r="H46" s="311" t="str">
        <f>'男子60,65G'!$K$4&amp;"・"&amp;'男子60,65G'!$M$4&amp;"年"</f>
        <v>いなべ総合・1年</v>
      </c>
      <c r="I46" s="309" t="s">
        <v>639</v>
      </c>
      <c r="J46" s="311" t="s">
        <v>640</v>
      </c>
      <c r="K46" s="309" t="str">
        <f>'男子60,65G'!$L$6</f>
        <v>山野大輝</v>
      </c>
      <c r="L46" s="311" t="str">
        <f>'男子60,65G'!$K$6&amp;"・"&amp;'男子60,65G'!$M$6&amp;"年"</f>
        <v>いなべ総合・1年</v>
      </c>
    </row>
    <row r="47" spans="2:12" ht="20.149999999999999" customHeight="1" x14ac:dyDescent="0.2">
      <c r="B47" s="307"/>
      <c r="C47" s="314"/>
      <c r="D47" s="315"/>
      <c r="E47" s="314"/>
      <c r="F47" s="315"/>
      <c r="G47" s="314"/>
      <c r="H47" s="315"/>
      <c r="I47" s="314"/>
      <c r="J47" s="315"/>
      <c r="K47" s="314"/>
      <c r="L47" s="315"/>
    </row>
    <row r="48" spans="2:12" ht="20.149999999999999" customHeight="1" x14ac:dyDescent="0.2">
      <c r="B48" s="307">
        <v>65</v>
      </c>
      <c r="C48" s="309" t="str">
        <f>'男子60,65G'!$L$9</f>
        <v>髙塚響生</v>
      </c>
      <c r="D48" s="311" t="str">
        <f>'男子60,65G'!$K$9&amp;"・"&amp;'男子60,65G'!$M$9&amp;"年"</f>
        <v>朝明・3年</v>
      </c>
      <c r="E48" s="309" t="str">
        <f>'男子60,65G'!$L$10</f>
        <v>弓矢翔太</v>
      </c>
      <c r="F48" s="311" t="str">
        <f>'男子60,65G'!$K$10&amp;"・"&amp;'男子60,65G'!$M$10&amp;"年"</f>
        <v>いなべ総合・2年</v>
      </c>
      <c r="G48" s="309" t="str">
        <f>'男子60,65G'!$L$11</f>
        <v>寺谷啓汰</v>
      </c>
      <c r="H48" s="311" t="str">
        <f>'男子60,65G'!$K$11&amp;"・"&amp;'男子60,65G'!$M$11&amp;"年"</f>
        <v>鳥羽・3年</v>
      </c>
      <c r="I48" s="309" t="str">
        <f>'男子60,65G'!$L$12</f>
        <v>川村奏太郎</v>
      </c>
      <c r="J48" s="311" t="str">
        <f>'男子60,65G'!$K$12&amp;"・"&amp;'男子60,65G'!$M$12&amp;"年"</f>
        <v>四日市四郷・2年</v>
      </c>
      <c r="K48" s="309" t="str">
        <f>'男子60,65G'!$L$13</f>
        <v>川村奏太郎</v>
      </c>
      <c r="L48" s="311" t="str">
        <f>'男子60,65G'!$K$13&amp;"・"&amp;'男子60,65G'!$M$13&amp;"年"</f>
        <v>四日市四郷・2年</v>
      </c>
    </row>
    <row r="49" spans="2:12" ht="20.149999999999999" customHeight="1" x14ac:dyDescent="0.2">
      <c r="B49" s="307"/>
      <c r="C49" s="314"/>
      <c r="D49" s="315"/>
      <c r="E49" s="314"/>
      <c r="F49" s="315"/>
      <c r="G49" s="314"/>
      <c r="H49" s="315"/>
      <c r="I49" s="314"/>
      <c r="J49" s="315"/>
      <c r="K49" s="314"/>
      <c r="L49" s="315"/>
    </row>
    <row r="50" spans="2:12" ht="20.149999999999999" customHeight="1" x14ac:dyDescent="0.2">
      <c r="B50" s="307">
        <v>71</v>
      </c>
      <c r="C50" s="309" t="str">
        <f>'男子71,80G'!$L$2</f>
        <v>吉村ガブリエル</v>
      </c>
      <c r="D50" s="311" t="str">
        <f>'男子71,80G'!$K$2&amp;"・"&amp;'男子71,80G'!$M$2&amp;"年"</f>
        <v>四日市四郷・3年</v>
      </c>
      <c r="E50" s="309" t="str">
        <f>'男子71,80G'!$L$3</f>
        <v>小林将丈</v>
      </c>
      <c r="F50" s="311" t="str">
        <f>'男子71,80G'!$K$3&amp;"・"&amp;'男子71,80G'!$M$3&amp;"年"</f>
        <v>四日市四郷・3年</v>
      </c>
      <c r="G50" s="309" t="str">
        <f>'男子71,80G'!$L$4</f>
        <v>久保大和</v>
      </c>
      <c r="H50" s="311" t="str">
        <f>'男子71,80G'!$K$4&amp;"・"&amp;'男子71,80G'!$M$4&amp;"年"</f>
        <v>伊勢工業・3年</v>
      </c>
      <c r="I50" s="309" t="str">
        <f>'男子71,80G'!$L$5</f>
        <v>矢野暢崇</v>
      </c>
      <c r="J50" s="311" t="str">
        <f>'男子71,80G'!$K$5&amp;"・"&amp;'男子71,80G'!$M$5&amp;"年"</f>
        <v>朝明・2年</v>
      </c>
      <c r="K50" s="309" t="str">
        <f>'男子71,80G'!$L$6</f>
        <v>矢野暢崇</v>
      </c>
      <c r="L50" s="311" t="str">
        <f>'男子71,80G'!$K$6&amp;"・"&amp;'男子71,80G'!$M$6&amp;"年"</f>
        <v>朝明・2年</v>
      </c>
    </row>
    <row r="51" spans="2:12" ht="20.149999999999999" customHeight="1" x14ac:dyDescent="0.2">
      <c r="B51" s="307"/>
      <c r="C51" s="314"/>
      <c r="D51" s="315"/>
      <c r="E51" s="314"/>
      <c r="F51" s="315"/>
      <c r="G51" s="314"/>
      <c r="H51" s="315"/>
      <c r="I51" s="314"/>
      <c r="J51" s="315"/>
      <c r="K51" s="314"/>
      <c r="L51" s="315"/>
    </row>
    <row r="52" spans="2:12" ht="20.149999999999999" customHeight="1" x14ac:dyDescent="0.2">
      <c r="B52" s="307">
        <v>80</v>
      </c>
      <c r="C52" s="309" t="str">
        <f>'男子71,80G'!$L$9</f>
        <v>山崎魁良</v>
      </c>
      <c r="D52" s="311" t="str">
        <f>'男子71,80G'!$K$9&amp;"・"&amp;'男子71,80G'!$M$9&amp;"年"</f>
        <v>いなべ総合・2年</v>
      </c>
      <c r="E52" s="309" t="str">
        <f>'男子71,80G'!$L$10</f>
        <v>新本輝心</v>
      </c>
      <c r="F52" s="311" t="str">
        <f>'男子71,80G'!$K$10&amp;"・"&amp;'男子71,80G'!$M$10&amp;"年"</f>
        <v>四日市四郷・1年</v>
      </c>
      <c r="G52" s="309" t="str">
        <f>'男子71,80G'!$L$11</f>
        <v>川北崇太</v>
      </c>
      <c r="H52" s="311" t="str">
        <f>'男子71,80G'!$K$11&amp;"・"&amp;'男子71,80G'!$M$11&amp;"年"</f>
        <v>四日市四郷・1年</v>
      </c>
      <c r="I52" s="309" t="str">
        <f>'男子71,80G'!$L$12</f>
        <v>伊藤羚夢</v>
      </c>
      <c r="J52" s="311" t="str">
        <f>'男子71,80G'!$K$12&amp;"・"&amp;'男子71,80G'!$M$12&amp;"年"</f>
        <v>朝明・2年</v>
      </c>
      <c r="K52" s="309" t="str">
        <f>'男子71,80G'!$L$13</f>
        <v>川北崇太</v>
      </c>
      <c r="L52" s="311" t="str">
        <f>'男子71,80G'!$K$13&amp;"・"&amp;'男子71,80G'!$M$13&amp;"年"</f>
        <v>四日市四郷・1年</v>
      </c>
    </row>
    <row r="53" spans="2:12" ht="20.149999999999999" customHeight="1" x14ac:dyDescent="0.2">
      <c r="B53" s="307"/>
      <c r="C53" s="314"/>
      <c r="D53" s="315"/>
      <c r="E53" s="314"/>
      <c r="F53" s="315"/>
      <c r="G53" s="314"/>
      <c r="H53" s="315"/>
      <c r="I53" s="314"/>
      <c r="J53" s="315"/>
      <c r="K53" s="314"/>
      <c r="L53" s="315"/>
    </row>
    <row r="54" spans="2:12" ht="20.149999999999999" customHeight="1" x14ac:dyDescent="0.2">
      <c r="B54" s="307">
        <v>92</v>
      </c>
      <c r="C54" s="309" t="str">
        <f>'男子92,125G'!$L$2</f>
        <v>伊藤獅武</v>
      </c>
      <c r="D54" s="311" t="str">
        <f>'男子92,125G'!$K$2&amp;"・"&amp;'男子92,125G'!$M$2&amp;"年"</f>
        <v>いなべ総合・3年</v>
      </c>
      <c r="E54" s="309" t="str">
        <f>'男子92,125G'!$L$3</f>
        <v>小栗聡太</v>
      </c>
      <c r="F54" s="311" t="str">
        <f>'男子92,125G'!$K$3&amp;"・"&amp;'男子92,125G'!$M$3&amp;"年"</f>
        <v>四日市四郷・1年</v>
      </c>
      <c r="G54" s="309" t="str">
        <f>'男子92,125G'!$L$4</f>
        <v>松原脩真</v>
      </c>
      <c r="H54" s="311" t="str">
        <f>'男子92,125G'!$K$4&amp;"・"&amp;'男子92,125G'!$M$4&amp;"年"</f>
        <v>松阪工業・3年</v>
      </c>
      <c r="I54" s="309" t="str">
        <f>'男子92,125G'!$L$5</f>
        <v>水谷玲偉</v>
      </c>
      <c r="J54" s="311" t="str">
        <f>'男子92,125G'!$K$5&amp;"・"&amp;'男子92,125G'!$M$5&amp;"年"</f>
        <v>四日市四郷・2年</v>
      </c>
      <c r="K54" s="309" t="str">
        <f>'男子92,125G'!$L$6</f>
        <v>松原脩真</v>
      </c>
      <c r="L54" s="311" t="str">
        <f>'男子92,125G'!$K$6&amp;"・"&amp;'男子92,125G'!$M$6&amp;"年"</f>
        <v>松阪工業・3年</v>
      </c>
    </row>
    <row r="55" spans="2:12" ht="20.149999999999999" customHeight="1" x14ac:dyDescent="0.2">
      <c r="B55" s="307"/>
      <c r="C55" s="314"/>
      <c r="D55" s="315"/>
      <c r="E55" s="314"/>
      <c r="F55" s="315"/>
      <c r="G55" s="314"/>
      <c r="H55" s="315"/>
      <c r="I55" s="314"/>
      <c r="J55" s="315"/>
      <c r="K55" s="314"/>
      <c r="L55" s="315"/>
    </row>
    <row r="56" spans="2:12" ht="20.149999999999999" customHeight="1" x14ac:dyDescent="0.2">
      <c r="B56" s="307">
        <v>125</v>
      </c>
      <c r="C56" s="309" t="str">
        <f>'男子92,125G'!$L$9</f>
        <v>山中一平</v>
      </c>
      <c r="D56" s="311" t="str">
        <f>'男子92,125G'!$K$9&amp;"・"&amp;'男子92,125G'!$M$9&amp;"年"</f>
        <v>朝明・2年</v>
      </c>
      <c r="E56" s="309" t="str">
        <f>'男子92,125G'!$L$10</f>
        <v>秦野展吏</v>
      </c>
      <c r="F56" s="311" t="str">
        <f>'男子92,125G'!$K$10&amp;"・"&amp;'男子92,125G'!$M$10&amp;"年"</f>
        <v>四日市四郷・3年</v>
      </c>
      <c r="G56" s="309" t="str">
        <f>'男子92,125G'!$L$11</f>
        <v>ベップルカス</v>
      </c>
      <c r="H56" s="311" t="str">
        <f>'男子92,125G'!$K$11&amp;"・"&amp;'男子92,125G'!$M$11&amp;"年"</f>
        <v>四日市四郷・1年</v>
      </c>
      <c r="I56" s="309" t="str">
        <f>'男子92,125G'!$L$12</f>
        <v>川上琉翠夢</v>
      </c>
      <c r="J56" s="311" t="str">
        <f>'男子92,125G'!$K$12&amp;"・"&amp;'男子92,125G'!$M$12&amp;"年"</f>
        <v>朝明・1年</v>
      </c>
      <c r="K56" s="309" t="str">
        <f>'男子92,125G'!$L$13</f>
        <v>川上琉翠夢</v>
      </c>
      <c r="L56" s="311" t="str">
        <f>'男子92,125G'!$K$13&amp;"・"&amp;'男子92,125G'!$M$13&amp;"年"</f>
        <v>朝明・1年</v>
      </c>
    </row>
    <row r="57" spans="2:12" ht="20.149999999999999" customHeight="1" thickBot="1" x14ac:dyDescent="0.25">
      <c r="B57" s="308"/>
      <c r="C57" s="310"/>
      <c r="D57" s="312"/>
      <c r="E57" s="310"/>
      <c r="F57" s="312"/>
      <c r="G57" s="310"/>
      <c r="H57" s="312"/>
      <c r="I57" s="310"/>
      <c r="J57" s="312"/>
      <c r="K57" s="310"/>
      <c r="L57" s="312"/>
    </row>
  </sheetData>
  <mergeCells count="225">
    <mergeCell ref="K54:K55"/>
    <mergeCell ref="L54:L55"/>
    <mergeCell ref="K56:K57"/>
    <mergeCell ref="L56:L57"/>
    <mergeCell ref="C39:J39"/>
    <mergeCell ref="K44:K45"/>
    <mergeCell ref="L44:L45"/>
    <mergeCell ref="K46:K47"/>
    <mergeCell ref="L46:L47"/>
    <mergeCell ref="K48:K49"/>
    <mergeCell ref="L48:L49"/>
    <mergeCell ref="K50:K51"/>
    <mergeCell ref="L50:L51"/>
    <mergeCell ref="K52:K53"/>
    <mergeCell ref="L52:L53"/>
    <mergeCell ref="B40:D40"/>
    <mergeCell ref="C41:D41"/>
    <mergeCell ref="E41:F41"/>
    <mergeCell ref="G41:H41"/>
    <mergeCell ref="I41:J41"/>
    <mergeCell ref="B42:B43"/>
    <mergeCell ref="C42:C43"/>
    <mergeCell ref="D42:D43"/>
    <mergeCell ref="E42:E43"/>
    <mergeCell ref="K41:L41"/>
    <mergeCell ref="K42:K43"/>
    <mergeCell ref="L42:L43"/>
    <mergeCell ref="C5:D5"/>
    <mergeCell ref="E5:F5"/>
    <mergeCell ref="G5:H5"/>
    <mergeCell ref="I5:J5"/>
    <mergeCell ref="B20:D20"/>
    <mergeCell ref="C21:D21"/>
    <mergeCell ref="E21:F21"/>
    <mergeCell ref="G21:H21"/>
    <mergeCell ref="I21:J21"/>
    <mergeCell ref="F11:F12"/>
    <mergeCell ref="H22:H23"/>
    <mergeCell ref="I22:I23"/>
    <mergeCell ref="J22:J23"/>
    <mergeCell ref="B24:B25"/>
    <mergeCell ref="C24:C25"/>
    <mergeCell ref="B22:B23"/>
    <mergeCell ref="C22:C23"/>
    <mergeCell ref="D22:D23"/>
    <mergeCell ref="E22:E23"/>
    <mergeCell ref="F22:F23"/>
    <mergeCell ref="G22:G23"/>
    <mergeCell ref="B1:J1"/>
    <mergeCell ref="B3:D3"/>
    <mergeCell ref="C4:D4"/>
    <mergeCell ref="E4:F4"/>
    <mergeCell ref="G4:H4"/>
    <mergeCell ref="I4:J4"/>
    <mergeCell ref="I24:I25"/>
    <mergeCell ref="J24:J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D24:D25"/>
    <mergeCell ref="E24:E25"/>
    <mergeCell ref="F24:F25"/>
    <mergeCell ref="G24:G25"/>
    <mergeCell ref="H24:H25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H30:H31"/>
    <mergeCell ref="I30:I31"/>
    <mergeCell ref="J30:J3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G30:G31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F42:F43"/>
    <mergeCell ref="G42:G43"/>
    <mergeCell ref="H42:H43"/>
    <mergeCell ref="I42:I43"/>
    <mergeCell ref="J42:J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J56:J57"/>
    <mergeCell ref="B9:D9"/>
    <mergeCell ref="C10:D10"/>
    <mergeCell ref="E10:F10"/>
    <mergeCell ref="G10:H10"/>
    <mergeCell ref="I10:J10"/>
    <mergeCell ref="B11:B12"/>
    <mergeCell ref="C11:C12"/>
    <mergeCell ref="D11:D12"/>
    <mergeCell ref="E11:E12"/>
    <mergeCell ref="I54:I55"/>
    <mergeCell ref="J54:J55"/>
    <mergeCell ref="B56:B57"/>
    <mergeCell ref="C56:C57"/>
    <mergeCell ref="D56:D57"/>
    <mergeCell ref="E56:E57"/>
    <mergeCell ref="F56:F57"/>
    <mergeCell ref="G56:G57"/>
    <mergeCell ref="H56:H57"/>
    <mergeCell ref="I56:I57"/>
    <mergeCell ref="H52:H53"/>
    <mergeCell ref="I52:I53"/>
    <mergeCell ref="J52:J53"/>
    <mergeCell ref="B54:B55"/>
    <mergeCell ref="H11:H12"/>
    <mergeCell ref="I11:I12"/>
    <mergeCell ref="J11:J12"/>
    <mergeCell ref="B13:B14"/>
    <mergeCell ref="C13:C14"/>
    <mergeCell ref="D13:D14"/>
    <mergeCell ref="E13:E14"/>
    <mergeCell ref="F13:F14"/>
    <mergeCell ref="G13:G14"/>
    <mergeCell ref="C7:J7"/>
    <mergeCell ref="C6:J6"/>
    <mergeCell ref="J17:J18"/>
    <mergeCell ref="I15:I16"/>
    <mergeCell ref="J15:J16"/>
    <mergeCell ref="B17:B18"/>
    <mergeCell ref="C17:C18"/>
    <mergeCell ref="D17:D18"/>
    <mergeCell ref="E17:E18"/>
    <mergeCell ref="F17:F18"/>
    <mergeCell ref="G17:G18"/>
    <mergeCell ref="H17:H18"/>
    <mergeCell ref="I17:I18"/>
    <mergeCell ref="H13:H14"/>
    <mergeCell ref="I13:I14"/>
    <mergeCell ref="J13:J14"/>
    <mergeCell ref="B15:B16"/>
    <mergeCell ref="C15:C16"/>
    <mergeCell ref="D15:D16"/>
    <mergeCell ref="E15:E16"/>
    <mergeCell ref="F15:F16"/>
    <mergeCell ref="G15:G16"/>
    <mergeCell ref="H15:H16"/>
    <mergeCell ref="G11:G12"/>
  </mergeCells>
  <phoneticPr fontId="3"/>
  <pageMargins left="0.25" right="0.25" top="0.75" bottom="0.75" header="0.3" footer="0.3"/>
  <pageSetup paperSize="9" scale="67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1E3E-A3FB-4270-B148-ABD3591E6D58}">
  <dimension ref="B1:L38"/>
  <sheetViews>
    <sheetView topLeftCell="A14" zoomScaleNormal="100" zoomScaleSheetLayoutView="70" workbookViewId="0">
      <selection activeCell="G59" sqref="G59"/>
    </sheetView>
  </sheetViews>
  <sheetFormatPr defaultRowHeight="13" x14ac:dyDescent="0.2"/>
  <cols>
    <col min="1" max="1" width="5.6328125" customWidth="1"/>
    <col min="2" max="2" width="12" customWidth="1"/>
    <col min="3" max="3" width="16" customWidth="1"/>
    <col min="4" max="4" width="11" bestFit="1" customWidth="1"/>
    <col min="5" max="5" width="16" customWidth="1"/>
    <col min="6" max="6" width="11" bestFit="1" customWidth="1"/>
    <col min="7" max="7" width="16" customWidth="1"/>
    <col min="8" max="8" width="11" bestFit="1" customWidth="1"/>
    <col min="9" max="9" width="16" customWidth="1"/>
    <col min="10" max="10" width="9.6328125" bestFit="1" customWidth="1"/>
    <col min="11" max="11" width="5.6328125" customWidth="1"/>
    <col min="258" max="258" width="12" customWidth="1"/>
    <col min="259" max="259" width="16" customWidth="1"/>
    <col min="260" max="260" width="11" bestFit="1" customWidth="1"/>
    <col min="261" max="261" width="16" customWidth="1"/>
    <col min="262" max="262" width="11" bestFit="1" customWidth="1"/>
    <col min="263" max="263" width="16" customWidth="1"/>
    <col min="264" max="264" width="11" bestFit="1" customWidth="1"/>
    <col min="265" max="265" width="16" customWidth="1"/>
    <col min="266" max="266" width="9.6328125" bestFit="1" customWidth="1"/>
    <col min="514" max="514" width="12" customWidth="1"/>
    <col min="515" max="515" width="16" customWidth="1"/>
    <col min="516" max="516" width="11" bestFit="1" customWidth="1"/>
    <col min="517" max="517" width="16" customWidth="1"/>
    <col min="518" max="518" width="11" bestFit="1" customWidth="1"/>
    <col min="519" max="519" width="16" customWidth="1"/>
    <col min="520" max="520" width="11" bestFit="1" customWidth="1"/>
    <col min="521" max="521" width="16" customWidth="1"/>
    <col min="522" max="522" width="9.6328125" bestFit="1" customWidth="1"/>
    <col min="770" max="770" width="12" customWidth="1"/>
    <col min="771" max="771" width="16" customWidth="1"/>
    <col min="772" max="772" width="11" bestFit="1" customWidth="1"/>
    <col min="773" max="773" width="16" customWidth="1"/>
    <col min="774" max="774" width="11" bestFit="1" customWidth="1"/>
    <col min="775" max="775" width="16" customWidth="1"/>
    <col min="776" max="776" width="11" bestFit="1" customWidth="1"/>
    <col min="777" max="777" width="16" customWidth="1"/>
    <col min="778" max="778" width="9.6328125" bestFit="1" customWidth="1"/>
    <col min="1026" max="1026" width="12" customWidth="1"/>
    <col min="1027" max="1027" width="16" customWidth="1"/>
    <col min="1028" max="1028" width="11" bestFit="1" customWidth="1"/>
    <col min="1029" max="1029" width="16" customWidth="1"/>
    <col min="1030" max="1030" width="11" bestFit="1" customWidth="1"/>
    <col min="1031" max="1031" width="16" customWidth="1"/>
    <col min="1032" max="1032" width="11" bestFit="1" customWidth="1"/>
    <col min="1033" max="1033" width="16" customWidth="1"/>
    <col min="1034" max="1034" width="9.6328125" bestFit="1" customWidth="1"/>
    <col min="1282" max="1282" width="12" customWidth="1"/>
    <col min="1283" max="1283" width="16" customWidth="1"/>
    <col min="1284" max="1284" width="11" bestFit="1" customWidth="1"/>
    <col min="1285" max="1285" width="16" customWidth="1"/>
    <col min="1286" max="1286" width="11" bestFit="1" customWidth="1"/>
    <col min="1287" max="1287" width="16" customWidth="1"/>
    <col min="1288" max="1288" width="11" bestFit="1" customWidth="1"/>
    <col min="1289" max="1289" width="16" customWidth="1"/>
    <col min="1290" max="1290" width="9.6328125" bestFit="1" customWidth="1"/>
    <col min="1538" max="1538" width="12" customWidth="1"/>
    <col min="1539" max="1539" width="16" customWidth="1"/>
    <col min="1540" max="1540" width="11" bestFit="1" customWidth="1"/>
    <col min="1541" max="1541" width="16" customWidth="1"/>
    <col min="1542" max="1542" width="11" bestFit="1" customWidth="1"/>
    <col min="1543" max="1543" width="16" customWidth="1"/>
    <col min="1544" max="1544" width="11" bestFit="1" customWidth="1"/>
    <col min="1545" max="1545" width="16" customWidth="1"/>
    <col min="1546" max="1546" width="9.6328125" bestFit="1" customWidth="1"/>
    <col min="1794" max="1794" width="12" customWidth="1"/>
    <col min="1795" max="1795" width="16" customWidth="1"/>
    <col min="1796" max="1796" width="11" bestFit="1" customWidth="1"/>
    <col min="1797" max="1797" width="16" customWidth="1"/>
    <col min="1798" max="1798" width="11" bestFit="1" customWidth="1"/>
    <col min="1799" max="1799" width="16" customWidth="1"/>
    <col min="1800" max="1800" width="11" bestFit="1" customWidth="1"/>
    <col min="1801" max="1801" width="16" customWidth="1"/>
    <col min="1802" max="1802" width="9.6328125" bestFit="1" customWidth="1"/>
    <col min="2050" max="2050" width="12" customWidth="1"/>
    <col min="2051" max="2051" width="16" customWidth="1"/>
    <col min="2052" max="2052" width="11" bestFit="1" customWidth="1"/>
    <col min="2053" max="2053" width="16" customWidth="1"/>
    <col min="2054" max="2054" width="11" bestFit="1" customWidth="1"/>
    <col min="2055" max="2055" width="16" customWidth="1"/>
    <col min="2056" max="2056" width="11" bestFit="1" customWidth="1"/>
    <col min="2057" max="2057" width="16" customWidth="1"/>
    <col min="2058" max="2058" width="9.6328125" bestFit="1" customWidth="1"/>
    <col min="2306" max="2306" width="12" customWidth="1"/>
    <col min="2307" max="2307" width="16" customWidth="1"/>
    <col min="2308" max="2308" width="11" bestFit="1" customWidth="1"/>
    <col min="2309" max="2309" width="16" customWidth="1"/>
    <col min="2310" max="2310" width="11" bestFit="1" customWidth="1"/>
    <col min="2311" max="2311" width="16" customWidth="1"/>
    <col min="2312" max="2312" width="11" bestFit="1" customWidth="1"/>
    <col min="2313" max="2313" width="16" customWidth="1"/>
    <col min="2314" max="2314" width="9.6328125" bestFit="1" customWidth="1"/>
    <col min="2562" max="2562" width="12" customWidth="1"/>
    <col min="2563" max="2563" width="16" customWidth="1"/>
    <col min="2564" max="2564" width="11" bestFit="1" customWidth="1"/>
    <col min="2565" max="2565" width="16" customWidth="1"/>
    <col min="2566" max="2566" width="11" bestFit="1" customWidth="1"/>
    <col min="2567" max="2567" width="16" customWidth="1"/>
    <col min="2568" max="2568" width="11" bestFit="1" customWidth="1"/>
    <col min="2569" max="2569" width="16" customWidth="1"/>
    <col min="2570" max="2570" width="9.6328125" bestFit="1" customWidth="1"/>
    <col min="2818" max="2818" width="12" customWidth="1"/>
    <col min="2819" max="2819" width="16" customWidth="1"/>
    <col min="2820" max="2820" width="11" bestFit="1" customWidth="1"/>
    <col min="2821" max="2821" width="16" customWidth="1"/>
    <col min="2822" max="2822" width="11" bestFit="1" customWidth="1"/>
    <col min="2823" max="2823" width="16" customWidth="1"/>
    <col min="2824" max="2824" width="11" bestFit="1" customWidth="1"/>
    <col min="2825" max="2825" width="16" customWidth="1"/>
    <col min="2826" max="2826" width="9.6328125" bestFit="1" customWidth="1"/>
    <col min="3074" max="3074" width="12" customWidth="1"/>
    <col min="3075" max="3075" width="16" customWidth="1"/>
    <col min="3076" max="3076" width="11" bestFit="1" customWidth="1"/>
    <col min="3077" max="3077" width="16" customWidth="1"/>
    <col min="3078" max="3078" width="11" bestFit="1" customWidth="1"/>
    <col min="3079" max="3079" width="16" customWidth="1"/>
    <col min="3080" max="3080" width="11" bestFit="1" customWidth="1"/>
    <col min="3081" max="3081" width="16" customWidth="1"/>
    <col min="3082" max="3082" width="9.6328125" bestFit="1" customWidth="1"/>
    <col min="3330" max="3330" width="12" customWidth="1"/>
    <col min="3331" max="3331" width="16" customWidth="1"/>
    <col min="3332" max="3332" width="11" bestFit="1" customWidth="1"/>
    <col min="3333" max="3333" width="16" customWidth="1"/>
    <col min="3334" max="3334" width="11" bestFit="1" customWidth="1"/>
    <col min="3335" max="3335" width="16" customWidth="1"/>
    <col min="3336" max="3336" width="11" bestFit="1" customWidth="1"/>
    <col min="3337" max="3337" width="16" customWidth="1"/>
    <col min="3338" max="3338" width="9.6328125" bestFit="1" customWidth="1"/>
    <col min="3586" max="3586" width="12" customWidth="1"/>
    <col min="3587" max="3587" width="16" customWidth="1"/>
    <col min="3588" max="3588" width="11" bestFit="1" customWidth="1"/>
    <col min="3589" max="3589" width="16" customWidth="1"/>
    <col min="3590" max="3590" width="11" bestFit="1" customWidth="1"/>
    <col min="3591" max="3591" width="16" customWidth="1"/>
    <col min="3592" max="3592" width="11" bestFit="1" customWidth="1"/>
    <col min="3593" max="3593" width="16" customWidth="1"/>
    <col min="3594" max="3594" width="9.6328125" bestFit="1" customWidth="1"/>
    <col min="3842" max="3842" width="12" customWidth="1"/>
    <col min="3843" max="3843" width="16" customWidth="1"/>
    <col min="3844" max="3844" width="11" bestFit="1" customWidth="1"/>
    <col min="3845" max="3845" width="16" customWidth="1"/>
    <col min="3846" max="3846" width="11" bestFit="1" customWidth="1"/>
    <col min="3847" max="3847" width="16" customWidth="1"/>
    <col min="3848" max="3848" width="11" bestFit="1" customWidth="1"/>
    <col min="3849" max="3849" width="16" customWidth="1"/>
    <col min="3850" max="3850" width="9.6328125" bestFit="1" customWidth="1"/>
    <col min="4098" max="4098" width="12" customWidth="1"/>
    <col min="4099" max="4099" width="16" customWidth="1"/>
    <col min="4100" max="4100" width="11" bestFit="1" customWidth="1"/>
    <col min="4101" max="4101" width="16" customWidth="1"/>
    <col min="4102" max="4102" width="11" bestFit="1" customWidth="1"/>
    <col min="4103" max="4103" width="16" customWidth="1"/>
    <col min="4104" max="4104" width="11" bestFit="1" customWidth="1"/>
    <col min="4105" max="4105" width="16" customWidth="1"/>
    <col min="4106" max="4106" width="9.6328125" bestFit="1" customWidth="1"/>
    <col min="4354" max="4354" width="12" customWidth="1"/>
    <col min="4355" max="4355" width="16" customWidth="1"/>
    <col min="4356" max="4356" width="11" bestFit="1" customWidth="1"/>
    <col min="4357" max="4357" width="16" customWidth="1"/>
    <col min="4358" max="4358" width="11" bestFit="1" customWidth="1"/>
    <col min="4359" max="4359" width="16" customWidth="1"/>
    <col min="4360" max="4360" width="11" bestFit="1" customWidth="1"/>
    <col min="4361" max="4361" width="16" customWidth="1"/>
    <col min="4362" max="4362" width="9.6328125" bestFit="1" customWidth="1"/>
    <col min="4610" max="4610" width="12" customWidth="1"/>
    <col min="4611" max="4611" width="16" customWidth="1"/>
    <col min="4612" max="4612" width="11" bestFit="1" customWidth="1"/>
    <col min="4613" max="4613" width="16" customWidth="1"/>
    <col min="4614" max="4614" width="11" bestFit="1" customWidth="1"/>
    <col min="4615" max="4615" width="16" customWidth="1"/>
    <col min="4616" max="4616" width="11" bestFit="1" customWidth="1"/>
    <col min="4617" max="4617" width="16" customWidth="1"/>
    <col min="4618" max="4618" width="9.6328125" bestFit="1" customWidth="1"/>
    <col min="4866" max="4866" width="12" customWidth="1"/>
    <col min="4867" max="4867" width="16" customWidth="1"/>
    <col min="4868" max="4868" width="11" bestFit="1" customWidth="1"/>
    <col min="4869" max="4869" width="16" customWidth="1"/>
    <col min="4870" max="4870" width="11" bestFit="1" customWidth="1"/>
    <col min="4871" max="4871" width="16" customWidth="1"/>
    <col min="4872" max="4872" width="11" bestFit="1" customWidth="1"/>
    <col min="4873" max="4873" width="16" customWidth="1"/>
    <col min="4874" max="4874" width="9.6328125" bestFit="1" customWidth="1"/>
    <col min="5122" max="5122" width="12" customWidth="1"/>
    <col min="5123" max="5123" width="16" customWidth="1"/>
    <col min="5124" max="5124" width="11" bestFit="1" customWidth="1"/>
    <col min="5125" max="5125" width="16" customWidth="1"/>
    <col min="5126" max="5126" width="11" bestFit="1" customWidth="1"/>
    <col min="5127" max="5127" width="16" customWidth="1"/>
    <col min="5128" max="5128" width="11" bestFit="1" customWidth="1"/>
    <col min="5129" max="5129" width="16" customWidth="1"/>
    <col min="5130" max="5130" width="9.6328125" bestFit="1" customWidth="1"/>
    <col min="5378" max="5378" width="12" customWidth="1"/>
    <col min="5379" max="5379" width="16" customWidth="1"/>
    <col min="5380" max="5380" width="11" bestFit="1" customWidth="1"/>
    <col min="5381" max="5381" width="16" customWidth="1"/>
    <col min="5382" max="5382" width="11" bestFit="1" customWidth="1"/>
    <col min="5383" max="5383" width="16" customWidth="1"/>
    <col min="5384" max="5384" width="11" bestFit="1" customWidth="1"/>
    <col min="5385" max="5385" width="16" customWidth="1"/>
    <col min="5386" max="5386" width="9.6328125" bestFit="1" customWidth="1"/>
    <col min="5634" max="5634" width="12" customWidth="1"/>
    <col min="5635" max="5635" width="16" customWidth="1"/>
    <col min="5636" max="5636" width="11" bestFit="1" customWidth="1"/>
    <col min="5637" max="5637" width="16" customWidth="1"/>
    <col min="5638" max="5638" width="11" bestFit="1" customWidth="1"/>
    <col min="5639" max="5639" width="16" customWidth="1"/>
    <col min="5640" max="5640" width="11" bestFit="1" customWidth="1"/>
    <col min="5641" max="5641" width="16" customWidth="1"/>
    <col min="5642" max="5642" width="9.6328125" bestFit="1" customWidth="1"/>
    <col min="5890" max="5890" width="12" customWidth="1"/>
    <col min="5891" max="5891" width="16" customWidth="1"/>
    <col min="5892" max="5892" width="11" bestFit="1" customWidth="1"/>
    <col min="5893" max="5893" width="16" customWidth="1"/>
    <col min="5894" max="5894" width="11" bestFit="1" customWidth="1"/>
    <col min="5895" max="5895" width="16" customWidth="1"/>
    <col min="5896" max="5896" width="11" bestFit="1" customWidth="1"/>
    <col min="5897" max="5897" width="16" customWidth="1"/>
    <col min="5898" max="5898" width="9.6328125" bestFit="1" customWidth="1"/>
    <col min="6146" max="6146" width="12" customWidth="1"/>
    <col min="6147" max="6147" width="16" customWidth="1"/>
    <col min="6148" max="6148" width="11" bestFit="1" customWidth="1"/>
    <col min="6149" max="6149" width="16" customWidth="1"/>
    <col min="6150" max="6150" width="11" bestFit="1" customWidth="1"/>
    <col min="6151" max="6151" width="16" customWidth="1"/>
    <col min="6152" max="6152" width="11" bestFit="1" customWidth="1"/>
    <col min="6153" max="6153" width="16" customWidth="1"/>
    <col min="6154" max="6154" width="9.6328125" bestFit="1" customWidth="1"/>
    <col min="6402" max="6402" width="12" customWidth="1"/>
    <col min="6403" max="6403" width="16" customWidth="1"/>
    <col min="6404" max="6404" width="11" bestFit="1" customWidth="1"/>
    <col min="6405" max="6405" width="16" customWidth="1"/>
    <col min="6406" max="6406" width="11" bestFit="1" customWidth="1"/>
    <col min="6407" max="6407" width="16" customWidth="1"/>
    <col min="6408" max="6408" width="11" bestFit="1" customWidth="1"/>
    <col min="6409" max="6409" width="16" customWidth="1"/>
    <col min="6410" max="6410" width="9.6328125" bestFit="1" customWidth="1"/>
    <col min="6658" max="6658" width="12" customWidth="1"/>
    <col min="6659" max="6659" width="16" customWidth="1"/>
    <col min="6660" max="6660" width="11" bestFit="1" customWidth="1"/>
    <col min="6661" max="6661" width="16" customWidth="1"/>
    <col min="6662" max="6662" width="11" bestFit="1" customWidth="1"/>
    <col min="6663" max="6663" width="16" customWidth="1"/>
    <col min="6664" max="6664" width="11" bestFit="1" customWidth="1"/>
    <col min="6665" max="6665" width="16" customWidth="1"/>
    <col min="6666" max="6666" width="9.6328125" bestFit="1" customWidth="1"/>
    <col min="6914" max="6914" width="12" customWidth="1"/>
    <col min="6915" max="6915" width="16" customWidth="1"/>
    <col min="6916" max="6916" width="11" bestFit="1" customWidth="1"/>
    <col min="6917" max="6917" width="16" customWidth="1"/>
    <col min="6918" max="6918" width="11" bestFit="1" customWidth="1"/>
    <col min="6919" max="6919" width="16" customWidth="1"/>
    <col min="6920" max="6920" width="11" bestFit="1" customWidth="1"/>
    <col min="6921" max="6921" width="16" customWidth="1"/>
    <col min="6922" max="6922" width="9.6328125" bestFit="1" customWidth="1"/>
    <col min="7170" max="7170" width="12" customWidth="1"/>
    <col min="7171" max="7171" width="16" customWidth="1"/>
    <col min="7172" max="7172" width="11" bestFit="1" customWidth="1"/>
    <col min="7173" max="7173" width="16" customWidth="1"/>
    <col min="7174" max="7174" width="11" bestFit="1" customWidth="1"/>
    <col min="7175" max="7175" width="16" customWidth="1"/>
    <col min="7176" max="7176" width="11" bestFit="1" customWidth="1"/>
    <col min="7177" max="7177" width="16" customWidth="1"/>
    <col min="7178" max="7178" width="9.6328125" bestFit="1" customWidth="1"/>
    <col min="7426" max="7426" width="12" customWidth="1"/>
    <col min="7427" max="7427" width="16" customWidth="1"/>
    <col min="7428" max="7428" width="11" bestFit="1" customWidth="1"/>
    <col min="7429" max="7429" width="16" customWidth="1"/>
    <col min="7430" max="7430" width="11" bestFit="1" customWidth="1"/>
    <col min="7431" max="7431" width="16" customWidth="1"/>
    <col min="7432" max="7432" width="11" bestFit="1" customWidth="1"/>
    <col min="7433" max="7433" width="16" customWidth="1"/>
    <col min="7434" max="7434" width="9.6328125" bestFit="1" customWidth="1"/>
    <col min="7682" max="7682" width="12" customWidth="1"/>
    <col min="7683" max="7683" width="16" customWidth="1"/>
    <col min="7684" max="7684" width="11" bestFit="1" customWidth="1"/>
    <col min="7685" max="7685" width="16" customWidth="1"/>
    <col min="7686" max="7686" width="11" bestFit="1" customWidth="1"/>
    <col min="7687" max="7687" width="16" customWidth="1"/>
    <col min="7688" max="7688" width="11" bestFit="1" customWidth="1"/>
    <col min="7689" max="7689" width="16" customWidth="1"/>
    <col min="7690" max="7690" width="9.6328125" bestFit="1" customWidth="1"/>
    <col min="7938" max="7938" width="12" customWidth="1"/>
    <col min="7939" max="7939" width="16" customWidth="1"/>
    <col min="7940" max="7940" width="11" bestFit="1" customWidth="1"/>
    <col min="7941" max="7941" width="16" customWidth="1"/>
    <col min="7942" max="7942" width="11" bestFit="1" customWidth="1"/>
    <col min="7943" max="7943" width="16" customWidth="1"/>
    <col min="7944" max="7944" width="11" bestFit="1" customWidth="1"/>
    <col min="7945" max="7945" width="16" customWidth="1"/>
    <col min="7946" max="7946" width="9.6328125" bestFit="1" customWidth="1"/>
    <col min="8194" max="8194" width="12" customWidth="1"/>
    <col min="8195" max="8195" width="16" customWidth="1"/>
    <col min="8196" max="8196" width="11" bestFit="1" customWidth="1"/>
    <col min="8197" max="8197" width="16" customWidth="1"/>
    <col min="8198" max="8198" width="11" bestFit="1" customWidth="1"/>
    <col min="8199" max="8199" width="16" customWidth="1"/>
    <col min="8200" max="8200" width="11" bestFit="1" customWidth="1"/>
    <col min="8201" max="8201" width="16" customWidth="1"/>
    <col min="8202" max="8202" width="9.6328125" bestFit="1" customWidth="1"/>
    <col min="8450" max="8450" width="12" customWidth="1"/>
    <col min="8451" max="8451" width="16" customWidth="1"/>
    <col min="8452" max="8452" width="11" bestFit="1" customWidth="1"/>
    <col min="8453" max="8453" width="16" customWidth="1"/>
    <col min="8454" max="8454" width="11" bestFit="1" customWidth="1"/>
    <col min="8455" max="8455" width="16" customWidth="1"/>
    <col min="8456" max="8456" width="11" bestFit="1" customWidth="1"/>
    <col min="8457" max="8457" width="16" customWidth="1"/>
    <col min="8458" max="8458" width="9.6328125" bestFit="1" customWidth="1"/>
    <col min="8706" max="8706" width="12" customWidth="1"/>
    <col min="8707" max="8707" width="16" customWidth="1"/>
    <col min="8708" max="8708" width="11" bestFit="1" customWidth="1"/>
    <col min="8709" max="8709" width="16" customWidth="1"/>
    <col min="8710" max="8710" width="11" bestFit="1" customWidth="1"/>
    <col min="8711" max="8711" width="16" customWidth="1"/>
    <col min="8712" max="8712" width="11" bestFit="1" customWidth="1"/>
    <col min="8713" max="8713" width="16" customWidth="1"/>
    <col min="8714" max="8714" width="9.6328125" bestFit="1" customWidth="1"/>
    <col min="8962" max="8962" width="12" customWidth="1"/>
    <col min="8963" max="8963" width="16" customWidth="1"/>
    <col min="8964" max="8964" width="11" bestFit="1" customWidth="1"/>
    <col min="8965" max="8965" width="16" customWidth="1"/>
    <col min="8966" max="8966" width="11" bestFit="1" customWidth="1"/>
    <col min="8967" max="8967" width="16" customWidth="1"/>
    <col min="8968" max="8968" width="11" bestFit="1" customWidth="1"/>
    <col min="8969" max="8969" width="16" customWidth="1"/>
    <col min="8970" max="8970" width="9.6328125" bestFit="1" customWidth="1"/>
    <col min="9218" max="9218" width="12" customWidth="1"/>
    <col min="9219" max="9219" width="16" customWidth="1"/>
    <col min="9220" max="9220" width="11" bestFit="1" customWidth="1"/>
    <col min="9221" max="9221" width="16" customWidth="1"/>
    <col min="9222" max="9222" width="11" bestFit="1" customWidth="1"/>
    <col min="9223" max="9223" width="16" customWidth="1"/>
    <col min="9224" max="9224" width="11" bestFit="1" customWidth="1"/>
    <col min="9225" max="9225" width="16" customWidth="1"/>
    <col min="9226" max="9226" width="9.6328125" bestFit="1" customWidth="1"/>
    <col min="9474" max="9474" width="12" customWidth="1"/>
    <col min="9475" max="9475" width="16" customWidth="1"/>
    <col min="9476" max="9476" width="11" bestFit="1" customWidth="1"/>
    <col min="9477" max="9477" width="16" customWidth="1"/>
    <col min="9478" max="9478" width="11" bestFit="1" customWidth="1"/>
    <col min="9479" max="9479" width="16" customWidth="1"/>
    <col min="9480" max="9480" width="11" bestFit="1" customWidth="1"/>
    <col min="9481" max="9481" width="16" customWidth="1"/>
    <col min="9482" max="9482" width="9.6328125" bestFit="1" customWidth="1"/>
    <col min="9730" max="9730" width="12" customWidth="1"/>
    <col min="9731" max="9731" width="16" customWidth="1"/>
    <col min="9732" max="9732" width="11" bestFit="1" customWidth="1"/>
    <col min="9733" max="9733" width="16" customWidth="1"/>
    <col min="9734" max="9734" width="11" bestFit="1" customWidth="1"/>
    <col min="9735" max="9735" width="16" customWidth="1"/>
    <col min="9736" max="9736" width="11" bestFit="1" customWidth="1"/>
    <col min="9737" max="9737" width="16" customWidth="1"/>
    <col min="9738" max="9738" width="9.6328125" bestFit="1" customWidth="1"/>
    <col min="9986" max="9986" width="12" customWidth="1"/>
    <col min="9987" max="9987" width="16" customWidth="1"/>
    <col min="9988" max="9988" width="11" bestFit="1" customWidth="1"/>
    <col min="9989" max="9989" width="16" customWidth="1"/>
    <col min="9990" max="9990" width="11" bestFit="1" customWidth="1"/>
    <col min="9991" max="9991" width="16" customWidth="1"/>
    <col min="9992" max="9992" width="11" bestFit="1" customWidth="1"/>
    <col min="9993" max="9993" width="16" customWidth="1"/>
    <col min="9994" max="9994" width="9.6328125" bestFit="1" customWidth="1"/>
    <col min="10242" max="10242" width="12" customWidth="1"/>
    <col min="10243" max="10243" width="16" customWidth="1"/>
    <col min="10244" max="10244" width="11" bestFit="1" customWidth="1"/>
    <col min="10245" max="10245" width="16" customWidth="1"/>
    <col min="10246" max="10246" width="11" bestFit="1" customWidth="1"/>
    <col min="10247" max="10247" width="16" customWidth="1"/>
    <col min="10248" max="10248" width="11" bestFit="1" customWidth="1"/>
    <col min="10249" max="10249" width="16" customWidth="1"/>
    <col min="10250" max="10250" width="9.6328125" bestFit="1" customWidth="1"/>
    <col min="10498" max="10498" width="12" customWidth="1"/>
    <col min="10499" max="10499" width="16" customWidth="1"/>
    <col min="10500" max="10500" width="11" bestFit="1" customWidth="1"/>
    <col min="10501" max="10501" width="16" customWidth="1"/>
    <col min="10502" max="10502" width="11" bestFit="1" customWidth="1"/>
    <col min="10503" max="10503" width="16" customWidth="1"/>
    <col min="10504" max="10504" width="11" bestFit="1" customWidth="1"/>
    <col min="10505" max="10505" width="16" customWidth="1"/>
    <col min="10506" max="10506" width="9.6328125" bestFit="1" customWidth="1"/>
    <col min="10754" max="10754" width="12" customWidth="1"/>
    <col min="10755" max="10755" width="16" customWidth="1"/>
    <col min="10756" max="10756" width="11" bestFit="1" customWidth="1"/>
    <col min="10757" max="10757" width="16" customWidth="1"/>
    <col min="10758" max="10758" width="11" bestFit="1" customWidth="1"/>
    <col min="10759" max="10759" width="16" customWidth="1"/>
    <col min="10760" max="10760" width="11" bestFit="1" customWidth="1"/>
    <col min="10761" max="10761" width="16" customWidth="1"/>
    <col min="10762" max="10762" width="9.6328125" bestFit="1" customWidth="1"/>
    <col min="11010" max="11010" width="12" customWidth="1"/>
    <col min="11011" max="11011" width="16" customWidth="1"/>
    <col min="11012" max="11012" width="11" bestFit="1" customWidth="1"/>
    <col min="11013" max="11013" width="16" customWidth="1"/>
    <col min="11014" max="11014" width="11" bestFit="1" customWidth="1"/>
    <col min="11015" max="11015" width="16" customWidth="1"/>
    <col min="11016" max="11016" width="11" bestFit="1" customWidth="1"/>
    <col min="11017" max="11017" width="16" customWidth="1"/>
    <col min="11018" max="11018" width="9.6328125" bestFit="1" customWidth="1"/>
    <col min="11266" max="11266" width="12" customWidth="1"/>
    <col min="11267" max="11267" width="16" customWidth="1"/>
    <col min="11268" max="11268" width="11" bestFit="1" customWidth="1"/>
    <col min="11269" max="11269" width="16" customWidth="1"/>
    <col min="11270" max="11270" width="11" bestFit="1" customWidth="1"/>
    <col min="11271" max="11271" width="16" customWidth="1"/>
    <col min="11272" max="11272" width="11" bestFit="1" customWidth="1"/>
    <col min="11273" max="11273" width="16" customWidth="1"/>
    <col min="11274" max="11274" width="9.6328125" bestFit="1" customWidth="1"/>
    <col min="11522" max="11522" width="12" customWidth="1"/>
    <col min="11523" max="11523" width="16" customWidth="1"/>
    <col min="11524" max="11524" width="11" bestFit="1" customWidth="1"/>
    <col min="11525" max="11525" width="16" customWidth="1"/>
    <col min="11526" max="11526" width="11" bestFit="1" customWidth="1"/>
    <col min="11527" max="11527" width="16" customWidth="1"/>
    <col min="11528" max="11528" width="11" bestFit="1" customWidth="1"/>
    <col min="11529" max="11529" width="16" customWidth="1"/>
    <col min="11530" max="11530" width="9.6328125" bestFit="1" customWidth="1"/>
    <col min="11778" max="11778" width="12" customWidth="1"/>
    <col min="11779" max="11779" width="16" customWidth="1"/>
    <col min="11780" max="11780" width="11" bestFit="1" customWidth="1"/>
    <col min="11781" max="11781" width="16" customWidth="1"/>
    <col min="11782" max="11782" width="11" bestFit="1" customWidth="1"/>
    <col min="11783" max="11783" width="16" customWidth="1"/>
    <col min="11784" max="11784" width="11" bestFit="1" customWidth="1"/>
    <col min="11785" max="11785" width="16" customWidth="1"/>
    <col min="11786" max="11786" width="9.6328125" bestFit="1" customWidth="1"/>
    <col min="12034" max="12034" width="12" customWidth="1"/>
    <col min="12035" max="12035" width="16" customWidth="1"/>
    <col min="12036" max="12036" width="11" bestFit="1" customWidth="1"/>
    <col min="12037" max="12037" width="16" customWidth="1"/>
    <col min="12038" max="12038" width="11" bestFit="1" customWidth="1"/>
    <col min="12039" max="12039" width="16" customWidth="1"/>
    <col min="12040" max="12040" width="11" bestFit="1" customWidth="1"/>
    <col min="12041" max="12041" width="16" customWidth="1"/>
    <col min="12042" max="12042" width="9.6328125" bestFit="1" customWidth="1"/>
    <col min="12290" max="12290" width="12" customWidth="1"/>
    <col min="12291" max="12291" width="16" customWidth="1"/>
    <col min="12292" max="12292" width="11" bestFit="1" customWidth="1"/>
    <col min="12293" max="12293" width="16" customWidth="1"/>
    <col min="12294" max="12294" width="11" bestFit="1" customWidth="1"/>
    <col min="12295" max="12295" width="16" customWidth="1"/>
    <col min="12296" max="12296" width="11" bestFit="1" customWidth="1"/>
    <col min="12297" max="12297" width="16" customWidth="1"/>
    <col min="12298" max="12298" width="9.6328125" bestFit="1" customWidth="1"/>
    <col min="12546" max="12546" width="12" customWidth="1"/>
    <col min="12547" max="12547" width="16" customWidth="1"/>
    <col min="12548" max="12548" width="11" bestFit="1" customWidth="1"/>
    <col min="12549" max="12549" width="16" customWidth="1"/>
    <col min="12550" max="12550" width="11" bestFit="1" customWidth="1"/>
    <col min="12551" max="12551" width="16" customWidth="1"/>
    <col min="12552" max="12552" width="11" bestFit="1" customWidth="1"/>
    <col min="12553" max="12553" width="16" customWidth="1"/>
    <col min="12554" max="12554" width="9.6328125" bestFit="1" customWidth="1"/>
    <col min="12802" max="12802" width="12" customWidth="1"/>
    <col min="12803" max="12803" width="16" customWidth="1"/>
    <col min="12804" max="12804" width="11" bestFit="1" customWidth="1"/>
    <col min="12805" max="12805" width="16" customWidth="1"/>
    <col min="12806" max="12806" width="11" bestFit="1" customWidth="1"/>
    <col min="12807" max="12807" width="16" customWidth="1"/>
    <col min="12808" max="12808" width="11" bestFit="1" customWidth="1"/>
    <col min="12809" max="12809" width="16" customWidth="1"/>
    <col min="12810" max="12810" width="9.6328125" bestFit="1" customWidth="1"/>
    <col min="13058" max="13058" width="12" customWidth="1"/>
    <col min="13059" max="13059" width="16" customWidth="1"/>
    <col min="13060" max="13060" width="11" bestFit="1" customWidth="1"/>
    <col min="13061" max="13061" width="16" customWidth="1"/>
    <col min="13062" max="13062" width="11" bestFit="1" customWidth="1"/>
    <col min="13063" max="13063" width="16" customWidth="1"/>
    <col min="13064" max="13064" width="11" bestFit="1" customWidth="1"/>
    <col min="13065" max="13065" width="16" customWidth="1"/>
    <col min="13066" max="13066" width="9.6328125" bestFit="1" customWidth="1"/>
    <col min="13314" max="13314" width="12" customWidth="1"/>
    <col min="13315" max="13315" width="16" customWidth="1"/>
    <col min="13316" max="13316" width="11" bestFit="1" customWidth="1"/>
    <col min="13317" max="13317" width="16" customWidth="1"/>
    <col min="13318" max="13318" width="11" bestFit="1" customWidth="1"/>
    <col min="13319" max="13319" width="16" customWidth="1"/>
    <col min="13320" max="13320" width="11" bestFit="1" customWidth="1"/>
    <col min="13321" max="13321" width="16" customWidth="1"/>
    <col min="13322" max="13322" width="9.6328125" bestFit="1" customWidth="1"/>
    <col min="13570" max="13570" width="12" customWidth="1"/>
    <col min="13571" max="13571" width="16" customWidth="1"/>
    <col min="13572" max="13572" width="11" bestFit="1" customWidth="1"/>
    <col min="13573" max="13573" width="16" customWidth="1"/>
    <col min="13574" max="13574" width="11" bestFit="1" customWidth="1"/>
    <col min="13575" max="13575" width="16" customWidth="1"/>
    <col min="13576" max="13576" width="11" bestFit="1" customWidth="1"/>
    <col min="13577" max="13577" width="16" customWidth="1"/>
    <col min="13578" max="13578" width="9.6328125" bestFit="1" customWidth="1"/>
    <col min="13826" max="13826" width="12" customWidth="1"/>
    <col min="13827" max="13827" width="16" customWidth="1"/>
    <col min="13828" max="13828" width="11" bestFit="1" customWidth="1"/>
    <col min="13829" max="13829" width="16" customWidth="1"/>
    <col min="13830" max="13830" width="11" bestFit="1" customWidth="1"/>
    <col min="13831" max="13831" width="16" customWidth="1"/>
    <col min="13832" max="13832" width="11" bestFit="1" customWidth="1"/>
    <col min="13833" max="13833" width="16" customWidth="1"/>
    <col min="13834" max="13834" width="9.6328125" bestFit="1" customWidth="1"/>
    <col min="14082" max="14082" width="12" customWidth="1"/>
    <col min="14083" max="14083" width="16" customWidth="1"/>
    <col min="14084" max="14084" width="11" bestFit="1" customWidth="1"/>
    <col min="14085" max="14085" width="16" customWidth="1"/>
    <col min="14086" max="14086" width="11" bestFit="1" customWidth="1"/>
    <col min="14087" max="14087" width="16" customWidth="1"/>
    <col min="14088" max="14088" width="11" bestFit="1" customWidth="1"/>
    <col min="14089" max="14089" width="16" customWidth="1"/>
    <col min="14090" max="14090" width="9.6328125" bestFit="1" customWidth="1"/>
    <col min="14338" max="14338" width="12" customWidth="1"/>
    <col min="14339" max="14339" width="16" customWidth="1"/>
    <col min="14340" max="14340" width="11" bestFit="1" customWidth="1"/>
    <col min="14341" max="14341" width="16" customWidth="1"/>
    <col min="14342" max="14342" width="11" bestFit="1" customWidth="1"/>
    <col min="14343" max="14343" width="16" customWidth="1"/>
    <col min="14344" max="14344" width="11" bestFit="1" customWidth="1"/>
    <col min="14345" max="14345" width="16" customWidth="1"/>
    <col min="14346" max="14346" width="9.6328125" bestFit="1" customWidth="1"/>
    <col min="14594" max="14594" width="12" customWidth="1"/>
    <col min="14595" max="14595" width="16" customWidth="1"/>
    <col min="14596" max="14596" width="11" bestFit="1" customWidth="1"/>
    <col min="14597" max="14597" width="16" customWidth="1"/>
    <col min="14598" max="14598" width="11" bestFit="1" customWidth="1"/>
    <col min="14599" max="14599" width="16" customWidth="1"/>
    <col min="14600" max="14600" width="11" bestFit="1" customWidth="1"/>
    <col min="14601" max="14601" width="16" customWidth="1"/>
    <col min="14602" max="14602" width="9.6328125" bestFit="1" customWidth="1"/>
    <col min="14850" max="14850" width="12" customWidth="1"/>
    <col min="14851" max="14851" width="16" customWidth="1"/>
    <col min="14852" max="14852" width="11" bestFit="1" customWidth="1"/>
    <col min="14853" max="14853" width="16" customWidth="1"/>
    <col min="14854" max="14854" width="11" bestFit="1" customWidth="1"/>
    <col min="14855" max="14855" width="16" customWidth="1"/>
    <col min="14856" max="14856" width="11" bestFit="1" customWidth="1"/>
    <col min="14857" max="14857" width="16" customWidth="1"/>
    <col min="14858" max="14858" width="9.6328125" bestFit="1" customWidth="1"/>
    <col min="15106" max="15106" width="12" customWidth="1"/>
    <col min="15107" max="15107" width="16" customWidth="1"/>
    <col min="15108" max="15108" width="11" bestFit="1" customWidth="1"/>
    <col min="15109" max="15109" width="16" customWidth="1"/>
    <col min="15110" max="15110" width="11" bestFit="1" customWidth="1"/>
    <col min="15111" max="15111" width="16" customWidth="1"/>
    <col min="15112" max="15112" width="11" bestFit="1" customWidth="1"/>
    <col min="15113" max="15113" width="16" customWidth="1"/>
    <col min="15114" max="15114" width="9.6328125" bestFit="1" customWidth="1"/>
    <col min="15362" max="15362" width="12" customWidth="1"/>
    <col min="15363" max="15363" width="16" customWidth="1"/>
    <col min="15364" max="15364" width="11" bestFit="1" customWidth="1"/>
    <col min="15365" max="15365" width="16" customWidth="1"/>
    <col min="15366" max="15366" width="11" bestFit="1" customWidth="1"/>
    <col min="15367" max="15367" width="16" customWidth="1"/>
    <col min="15368" max="15368" width="11" bestFit="1" customWidth="1"/>
    <col min="15369" max="15369" width="16" customWidth="1"/>
    <col min="15370" max="15370" width="9.6328125" bestFit="1" customWidth="1"/>
    <col min="15618" max="15618" width="12" customWidth="1"/>
    <col min="15619" max="15619" width="16" customWidth="1"/>
    <col min="15620" max="15620" width="11" bestFit="1" customWidth="1"/>
    <col min="15621" max="15621" width="16" customWidth="1"/>
    <col min="15622" max="15622" width="11" bestFit="1" customWidth="1"/>
    <col min="15623" max="15623" width="16" customWidth="1"/>
    <col min="15624" max="15624" width="11" bestFit="1" customWidth="1"/>
    <col min="15625" max="15625" width="16" customWidth="1"/>
    <col min="15626" max="15626" width="9.6328125" bestFit="1" customWidth="1"/>
    <col min="15874" max="15874" width="12" customWidth="1"/>
    <col min="15875" max="15875" width="16" customWidth="1"/>
    <col min="15876" max="15876" width="11" bestFit="1" customWidth="1"/>
    <col min="15877" max="15877" width="16" customWidth="1"/>
    <col min="15878" max="15878" width="11" bestFit="1" customWidth="1"/>
    <col min="15879" max="15879" width="16" customWidth="1"/>
    <col min="15880" max="15880" width="11" bestFit="1" customWidth="1"/>
    <col min="15881" max="15881" width="16" customWidth="1"/>
    <col min="15882" max="15882" width="9.6328125" bestFit="1" customWidth="1"/>
    <col min="16130" max="16130" width="12" customWidth="1"/>
    <col min="16131" max="16131" width="16" customWidth="1"/>
    <col min="16132" max="16132" width="11" bestFit="1" customWidth="1"/>
    <col min="16133" max="16133" width="16" customWidth="1"/>
    <col min="16134" max="16134" width="11" bestFit="1" customWidth="1"/>
    <col min="16135" max="16135" width="16" customWidth="1"/>
    <col min="16136" max="16136" width="11" bestFit="1" customWidth="1"/>
    <col min="16137" max="16137" width="16" customWidth="1"/>
    <col min="16138" max="16138" width="9.6328125" bestFit="1" customWidth="1"/>
  </cols>
  <sheetData>
    <row r="1" spans="2:10" ht="30" customHeight="1" x14ac:dyDescent="0.2">
      <c r="B1" s="335" t="s">
        <v>488</v>
      </c>
      <c r="C1" s="335"/>
      <c r="D1" s="335"/>
      <c r="E1" s="335"/>
      <c r="F1" s="335"/>
      <c r="G1" s="335"/>
      <c r="H1" s="335"/>
      <c r="I1" s="335"/>
      <c r="J1" s="335"/>
    </row>
    <row r="2" spans="2:10" ht="20.149999999999999" customHeight="1" x14ac:dyDescent="0.2">
      <c r="B2" s="63"/>
      <c r="C2" s="63"/>
      <c r="D2" s="63"/>
      <c r="E2" s="63"/>
      <c r="F2" s="63"/>
      <c r="G2" s="63"/>
      <c r="H2" s="63"/>
      <c r="I2" s="63"/>
      <c r="J2" s="63"/>
    </row>
    <row r="3" spans="2:10" ht="15" customHeight="1" thickBot="1" x14ac:dyDescent="0.25">
      <c r="B3" s="324" t="s">
        <v>201</v>
      </c>
      <c r="C3" s="324"/>
      <c r="D3" s="324"/>
    </row>
    <row r="4" spans="2:10" s="1" customFormat="1" ht="20.149999999999999" customHeight="1" thickBot="1" x14ac:dyDescent="0.25">
      <c r="B4" s="86" t="s">
        <v>512</v>
      </c>
      <c r="C4" s="336" t="s">
        <v>484</v>
      </c>
      <c r="D4" s="337"/>
      <c r="E4" s="329" t="s">
        <v>485</v>
      </c>
      <c r="F4" s="330"/>
      <c r="G4" s="329" t="s">
        <v>486</v>
      </c>
      <c r="H4" s="330"/>
      <c r="I4" s="327" t="s">
        <v>486</v>
      </c>
      <c r="J4" s="330"/>
    </row>
    <row r="5" spans="2:10" s="99" customFormat="1" ht="40" customHeight="1" thickBot="1" x14ac:dyDescent="0.25">
      <c r="B5" s="98" t="s">
        <v>2</v>
      </c>
      <c r="C5" s="338" t="s">
        <v>528</v>
      </c>
      <c r="D5" s="339"/>
      <c r="E5" s="338" t="s">
        <v>529</v>
      </c>
      <c r="F5" s="339"/>
      <c r="G5" s="338" t="s">
        <v>530</v>
      </c>
      <c r="H5" s="339"/>
      <c r="I5" s="340" t="s">
        <v>531</v>
      </c>
      <c r="J5" s="339"/>
    </row>
    <row r="6" spans="2:10" s="99" customFormat="1" ht="14" x14ac:dyDescent="0.2">
      <c r="B6" s="135"/>
      <c r="C6" s="301" t="s">
        <v>575</v>
      </c>
      <c r="D6" s="301"/>
      <c r="E6" s="301"/>
      <c r="F6" s="301"/>
      <c r="G6" s="301"/>
      <c r="H6" s="301"/>
      <c r="I6" s="301"/>
      <c r="J6" s="301"/>
    </row>
    <row r="7" spans="2:10" s="99" customFormat="1" ht="14" x14ac:dyDescent="0.2">
      <c r="B7" s="135"/>
      <c r="C7" s="300" t="s">
        <v>576</v>
      </c>
      <c r="D7" s="300"/>
      <c r="E7" s="300"/>
      <c r="F7" s="300"/>
      <c r="G7" s="300"/>
      <c r="H7" s="300"/>
      <c r="I7" s="300"/>
      <c r="J7" s="300"/>
    </row>
    <row r="8" spans="2:10" ht="20.149999999999999" customHeight="1" x14ac:dyDescent="0.2">
      <c r="B8" s="64"/>
      <c r="C8" s="65"/>
      <c r="D8" s="65"/>
      <c r="E8" s="66"/>
      <c r="F8" s="66"/>
      <c r="G8" s="66"/>
      <c r="H8" s="66"/>
      <c r="I8" s="66"/>
      <c r="J8" s="66"/>
    </row>
    <row r="9" spans="2:10" ht="15" customHeight="1" thickBot="1" x14ac:dyDescent="0.25">
      <c r="B9" s="324" t="s">
        <v>577</v>
      </c>
      <c r="C9" s="324"/>
      <c r="D9" s="324"/>
      <c r="E9" s="67"/>
    </row>
    <row r="10" spans="2:10" s="1" customFormat="1" ht="20.149999999999999" customHeight="1" thickBot="1" x14ac:dyDescent="0.25">
      <c r="B10" s="68" t="s">
        <v>487</v>
      </c>
      <c r="C10" s="325" t="s">
        <v>484</v>
      </c>
      <c r="D10" s="326"/>
      <c r="E10" s="327" t="s">
        <v>485</v>
      </c>
      <c r="F10" s="328"/>
      <c r="G10" s="329" t="s">
        <v>486</v>
      </c>
      <c r="H10" s="330"/>
      <c r="I10" s="327" t="s">
        <v>486</v>
      </c>
      <c r="J10" s="330"/>
    </row>
    <row r="11" spans="2:10" ht="20.149999999999999" customHeight="1" x14ac:dyDescent="0.2">
      <c r="B11" s="331">
        <v>47</v>
      </c>
      <c r="C11" s="316" t="str">
        <f>女子!$L$2</f>
        <v>吉田七名海</v>
      </c>
      <c r="D11" s="318" t="str">
        <f>女子!$K$2&amp;"・"&amp;女子!$M$2&amp;"年"</f>
        <v>久居・3年</v>
      </c>
      <c r="E11" s="316" t="str">
        <f>女子!$L$3</f>
        <v>榊原真貴</v>
      </c>
      <c r="F11" s="318" t="str">
        <f>女子!$K$3&amp;"・"&amp;女子!$M$3&amp;"年"</f>
        <v>松阪工業・1年</v>
      </c>
      <c r="G11" s="316" t="str">
        <f>女子!$L$4</f>
        <v>中西杏</v>
      </c>
      <c r="H11" s="318" t="str">
        <f>女子!$K$4&amp;"・"&amp;女子!$M$4&amp;"年"</f>
        <v>いなべ総合・1年</v>
      </c>
      <c r="I11" s="320"/>
      <c r="J11" s="322"/>
    </row>
    <row r="12" spans="2:10" ht="20.149999999999999" customHeight="1" x14ac:dyDescent="0.2">
      <c r="B12" s="332"/>
      <c r="C12" s="317"/>
      <c r="D12" s="319"/>
      <c r="E12" s="317"/>
      <c r="F12" s="319"/>
      <c r="G12" s="317"/>
      <c r="H12" s="319"/>
      <c r="I12" s="321"/>
      <c r="J12" s="323"/>
    </row>
    <row r="13" spans="2:10" ht="20.149999999999999" customHeight="1" x14ac:dyDescent="0.2">
      <c r="B13" s="307">
        <v>53</v>
      </c>
      <c r="C13" s="309" t="str">
        <f>女子!$L$9</f>
        <v>小塚菜々</v>
      </c>
      <c r="D13" s="311" t="str">
        <f>女子!$K$9&amp;"・"&amp;女子!$M$9&amp;"年"</f>
        <v>いなべ総合・1年</v>
      </c>
      <c r="E13" s="304"/>
      <c r="F13" s="302"/>
      <c r="G13" s="304"/>
      <c r="H13" s="302"/>
      <c r="I13" s="304"/>
      <c r="J13" s="302"/>
    </row>
    <row r="14" spans="2:10" ht="20.149999999999999" customHeight="1" x14ac:dyDescent="0.2">
      <c r="B14" s="307"/>
      <c r="C14" s="314"/>
      <c r="D14" s="315"/>
      <c r="E14" s="305"/>
      <c r="F14" s="306"/>
      <c r="G14" s="305"/>
      <c r="H14" s="306"/>
      <c r="I14" s="305"/>
      <c r="J14" s="306"/>
    </row>
    <row r="15" spans="2:10" ht="20.149999999999999" customHeight="1" x14ac:dyDescent="0.2">
      <c r="B15" s="307">
        <v>57</v>
      </c>
      <c r="C15" s="309" t="str">
        <f>女子!$L$16</f>
        <v>渡邊ひさき</v>
      </c>
      <c r="D15" s="311" t="str">
        <f>女子!$K$16&amp;"・"&amp;女子!$M$16&amp;"年"</f>
        <v>白山・2年</v>
      </c>
      <c r="E15" s="309" t="str">
        <f>女子!$L$17</f>
        <v>山内悠妃</v>
      </c>
      <c r="F15" s="311" t="str">
        <f>女子!$K$17&amp;"・"&amp;女子!$M$17&amp;"年"</f>
        <v>白山・2年</v>
      </c>
      <c r="G15" s="304"/>
      <c r="H15" s="302"/>
      <c r="I15" s="304"/>
      <c r="J15" s="302"/>
    </row>
    <row r="16" spans="2:10" ht="20.149999999999999" customHeight="1" x14ac:dyDescent="0.2">
      <c r="B16" s="307"/>
      <c r="C16" s="314"/>
      <c r="D16" s="315"/>
      <c r="E16" s="314"/>
      <c r="F16" s="315"/>
      <c r="G16" s="305"/>
      <c r="H16" s="306"/>
      <c r="I16" s="305"/>
      <c r="J16" s="306"/>
    </row>
    <row r="17" spans="2:12" ht="20.149999999999999" customHeight="1" x14ac:dyDescent="0.2">
      <c r="B17" s="307">
        <v>74</v>
      </c>
      <c r="C17" s="309" t="str">
        <f>女子!$L$23</f>
        <v>吉田千沙都</v>
      </c>
      <c r="D17" s="311" t="str">
        <f>女子!$K$23&amp;"・"&amp;女子!$M$23&amp;"年"</f>
        <v>白山・3年</v>
      </c>
      <c r="E17" s="304"/>
      <c r="F17" s="302"/>
      <c r="G17" s="304"/>
      <c r="H17" s="302"/>
      <c r="I17" s="304"/>
      <c r="J17" s="302"/>
    </row>
    <row r="18" spans="2:12" ht="20.149999999999999" customHeight="1" thickBot="1" x14ac:dyDescent="0.25">
      <c r="B18" s="308"/>
      <c r="C18" s="310"/>
      <c r="D18" s="312"/>
      <c r="E18" s="313"/>
      <c r="F18" s="303"/>
      <c r="G18" s="313"/>
      <c r="H18" s="303"/>
      <c r="I18" s="313"/>
      <c r="J18" s="303"/>
    </row>
    <row r="19" spans="2:12" ht="20.149999999999999" customHeight="1" x14ac:dyDescent="0.2">
      <c r="B19" s="64"/>
      <c r="C19" s="65"/>
      <c r="D19" s="65"/>
      <c r="E19" s="66"/>
      <c r="F19" s="66"/>
      <c r="G19" s="66"/>
      <c r="H19" s="66"/>
      <c r="I19" s="66"/>
      <c r="J19" s="66"/>
    </row>
    <row r="20" spans="2:12" ht="15" customHeight="1" thickBot="1" x14ac:dyDescent="0.25">
      <c r="B20" s="324" t="s">
        <v>489</v>
      </c>
      <c r="C20" s="324"/>
      <c r="D20" s="324"/>
      <c r="E20" s="67"/>
    </row>
    <row r="21" spans="2:12" s="1" customFormat="1" ht="20.149999999999999" customHeight="1" thickBot="1" x14ac:dyDescent="0.25">
      <c r="B21" s="68" t="s">
        <v>487</v>
      </c>
      <c r="C21" s="336" t="s">
        <v>484</v>
      </c>
      <c r="D21" s="337"/>
      <c r="E21" s="327" t="s">
        <v>485</v>
      </c>
      <c r="F21" s="328"/>
      <c r="G21" s="329" t="s">
        <v>486</v>
      </c>
      <c r="H21" s="330"/>
      <c r="I21" s="327" t="s">
        <v>486</v>
      </c>
      <c r="J21" s="330"/>
    </row>
    <row r="22" spans="2:12" ht="20.149999999999999" customHeight="1" x14ac:dyDescent="0.2">
      <c r="B22" s="333">
        <v>51</v>
      </c>
      <c r="C22" s="316" t="str">
        <f>'男子51,55F'!$L$2</f>
        <v>油田大弥</v>
      </c>
      <c r="D22" s="318" t="str">
        <f>'男子51,55F'!$K$2&amp;"・"&amp;'男子51,55F'!$M$2&amp;"年"</f>
        <v>四日市四郷・3年</v>
      </c>
      <c r="E22" s="316" t="str">
        <f>'男子51,55F'!$L$3</f>
        <v>白石ルカス清</v>
      </c>
      <c r="F22" s="318" t="str">
        <f>'男子51,55F'!$K$3&amp;"・"&amp;'男子51,55F'!$M$3&amp;"年"</f>
        <v>朝明・3年</v>
      </c>
      <c r="G22" s="316" t="str">
        <f>'男子51,55F'!$L$4</f>
        <v>藤田悠斗</v>
      </c>
      <c r="H22" s="318" t="str">
        <f>'男子51,55F'!$K$4&amp;"・"&amp;'男子51,55F'!$M$4&amp;"年"</f>
        <v>四日市四郷・2年</v>
      </c>
      <c r="I22" s="316" t="str">
        <f>'男子51,55F'!$L$5</f>
        <v>前田慶次</v>
      </c>
      <c r="J22" s="318" t="str">
        <f>'男子51,55F'!$K$5&amp;"・"&amp;'男子51,55F'!$M$5&amp;"年"</f>
        <v>松阪工業・1年</v>
      </c>
    </row>
    <row r="23" spans="2:12" ht="20.149999999999999" customHeight="1" x14ac:dyDescent="0.2">
      <c r="B23" s="334"/>
      <c r="C23" s="317"/>
      <c r="D23" s="319"/>
      <c r="E23" s="317"/>
      <c r="F23" s="319"/>
      <c r="G23" s="317"/>
      <c r="H23" s="319"/>
      <c r="I23" s="317"/>
      <c r="J23" s="319"/>
    </row>
    <row r="24" spans="2:12" ht="20.149999999999999" customHeight="1" x14ac:dyDescent="0.2">
      <c r="B24" s="307">
        <v>55</v>
      </c>
      <c r="C24" s="309" t="str">
        <f>'男子51,55F'!$L$9</f>
        <v>山田謙心</v>
      </c>
      <c r="D24" s="311" t="str">
        <f>'男子51,55F'!$K$9&amp;"・"&amp;'男子51,55F'!$M$9&amp;"年"</f>
        <v>いなべ総合・2年</v>
      </c>
      <c r="E24" s="309" t="str">
        <f>'男子51,55F'!$L$10</f>
        <v>橋本天汰</v>
      </c>
      <c r="F24" s="311" t="str">
        <f>'男子51,55F'!$K$10&amp;"・"&amp;'男子51,55F'!$M$10&amp;"年"</f>
        <v>松阪工業・2年</v>
      </c>
      <c r="G24" s="309" t="str">
        <f>'男子51,55F'!$L$11</f>
        <v>種村宗磨</v>
      </c>
      <c r="H24" s="311" t="str">
        <f>'男子51,55F'!$K$11&amp;"・"&amp;'男子51,55F'!$M$11&amp;"年"</f>
        <v>朝明・3年</v>
      </c>
      <c r="I24" s="309" t="str">
        <f>'男子51,55F'!$L$12</f>
        <v>服部匠真</v>
      </c>
      <c r="J24" s="311" t="str">
        <f>'男子51,55F'!$K$12&amp;"・"&amp;'男子51,55F'!$M$12&amp;"年"</f>
        <v>松阪工業・1年</v>
      </c>
    </row>
    <row r="25" spans="2:12" ht="20.149999999999999" customHeight="1" x14ac:dyDescent="0.2">
      <c r="B25" s="307"/>
      <c r="C25" s="314"/>
      <c r="D25" s="315"/>
      <c r="E25" s="314"/>
      <c r="F25" s="315"/>
      <c r="G25" s="314"/>
      <c r="H25" s="315"/>
      <c r="I25" s="314"/>
      <c r="J25" s="315"/>
    </row>
    <row r="26" spans="2:12" ht="20.149999999999999" customHeight="1" x14ac:dyDescent="0.2">
      <c r="B26" s="307">
        <v>60</v>
      </c>
      <c r="C26" s="309" t="str">
        <f>'男子60,65F'!$L$2</f>
        <v>佐藤聖優</v>
      </c>
      <c r="D26" s="311" t="str">
        <f>'男子60,65F'!$K$2&amp;"・"&amp;'男子60,65F'!$M$2&amp;"年"</f>
        <v>いなべ総合・3年</v>
      </c>
      <c r="E26" s="309" t="str">
        <f>'男子60,65F'!$L$3</f>
        <v>山野大輝</v>
      </c>
      <c r="F26" s="311" t="str">
        <f>'男子60,65F'!$K$3&amp;"・"&amp;'男子60,65F'!$M$3&amp;"年"</f>
        <v>いなべ総合・1年</v>
      </c>
      <c r="G26" s="309" t="str">
        <f>'男子60,65F'!$L$4</f>
        <v>金本樹</v>
      </c>
      <c r="H26" s="311" t="str">
        <f>'男子60,65F'!$K$4&amp;"・"&amp;'男子60,65F'!$M$4&amp;"年"</f>
        <v>四日市四郷・3年</v>
      </c>
      <c r="I26" s="309" t="str">
        <f>'男子60,65F'!$L$5</f>
        <v>伊藤翔愛</v>
      </c>
      <c r="J26" s="311" t="str">
        <f>'男子60,65F'!$K$5&amp;"・"&amp;'男子60,65F'!$M$5&amp;"年"</f>
        <v>朝明・3年</v>
      </c>
    </row>
    <row r="27" spans="2:12" ht="20.149999999999999" customHeight="1" x14ac:dyDescent="0.2">
      <c r="B27" s="307"/>
      <c r="C27" s="314"/>
      <c r="D27" s="315"/>
      <c r="E27" s="314"/>
      <c r="F27" s="315"/>
      <c r="G27" s="314"/>
      <c r="H27" s="315"/>
      <c r="I27" s="314"/>
      <c r="J27" s="315"/>
    </row>
    <row r="28" spans="2:12" ht="20.149999999999999" customHeight="1" x14ac:dyDescent="0.2">
      <c r="B28" s="307">
        <v>65</v>
      </c>
      <c r="C28" s="309" t="str">
        <f>'男子60,65F'!$L$9</f>
        <v>弓矢翔太</v>
      </c>
      <c r="D28" s="311" t="str">
        <f>'男子60,65F'!$K$9&amp;"・"&amp;'男子60,65F'!$M$9&amp;"年"</f>
        <v>いなべ総合・2年</v>
      </c>
      <c r="E28" s="309" t="str">
        <f>'男子60,65F'!$L$10</f>
        <v>髙塚響生</v>
      </c>
      <c r="F28" s="311" t="str">
        <f>'男子60,65F'!$K$10&amp;"・"&amp;'男子60,65F'!$M$10&amp;"年"</f>
        <v>朝明・3年</v>
      </c>
      <c r="G28" s="309" t="str">
        <f>'男子60,65F'!$L$11</f>
        <v>前田瑳夢</v>
      </c>
      <c r="H28" s="311" t="str">
        <f>'男子60,65F'!$K$11&amp;"・"&amp;'男子60,65F'!$M$11&amp;"年"</f>
        <v>松阪工業・2年</v>
      </c>
      <c r="I28" s="309" t="str">
        <f>'男子60,65F'!$L$12</f>
        <v>吉村ガブリエル</v>
      </c>
      <c r="J28" s="311" t="str">
        <f>'男子60,65F'!$K$12&amp;"・"&amp;'男子60,65F'!$M$12&amp;"年"</f>
        <v>四日市四郷・3年</v>
      </c>
    </row>
    <row r="29" spans="2:12" ht="20.149999999999999" customHeight="1" x14ac:dyDescent="0.2">
      <c r="B29" s="307"/>
      <c r="C29" s="314"/>
      <c r="D29" s="315"/>
      <c r="E29" s="314"/>
      <c r="F29" s="315"/>
      <c r="G29" s="314"/>
      <c r="H29" s="315"/>
      <c r="I29" s="314"/>
      <c r="J29" s="315"/>
    </row>
    <row r="30" spans="2:12" ht="20.149999999999999" customHeight="1" x14ac:dyDescent="0.2">
      <c r="B30" s="307">
        <v>71</v>
      </c>
      <c r="C30" s="309" t="str">
        <f>'男子71,80F'!$L$2</f>
        <v>神谷樹生</v>
      </c>
      <c r="D30" s="311" t="str">
        <f>'男子71,80F'!$K$2&amp;"・"&amp;'男子71,80F'!$M$2&amp;"年"</f>
        <v>いなべ総合・3年</v>
      </c>
      <c r="E30" s="309" t="str">
        <f>'男子71,80F'!$L$3</f>
        <v>松丘眞英</v>
      </c>
      <c r="F30" s="311" t="str">
        <f>'男子71,80F'!$K$3&amp;"・"&amp;'男子71,80F'!$M$3&amp;"年"</f>
        <v>松阪工業・3年</v>
      </c>
      <c r="G30" s="309" t="str">
        <f>'男子71,80F'!$L$4</f>
        <v>川村奏太郎</v>
      </c>
      <c r="H30" s="311" t="str">
        <f>'男子71,80F'!$K$4&amp;"・"&amp;'男子71,80F'!$M$4&amp;"年"</f>
        <v>四日市四郷・2年</v>
      </c>
      <c r="I30" s="309" t="str">
        <f>'男子71,80F'!$L$5</f>
        <v>矢野暢崇</v>
      </c>
      <c r="J30" s="311" t="str">
        <f>'男子71,80F'!$K$5&amp;"・"&amp;'男子71,80F'!$M$5&amp;"年"</f>
        <v>朝明・2年</v>
      </c>
    </row>
    <row r="31" spans="2:12" ht="20.149999999999999" customHeight="1" x14ac:dyDescent="0.2">
      <c r="B31" s="307"/>
      <c r="C31" s="314"/>
      <c r="D31" s="315"/>
      <c r="E31" s="314"/>
      <c r="F31" s="315"/>
      <c r="G31" s="314"/>
      <c r="H31" s="315"/>
      <c r="I31" s="314"/>
      <c r="J31" s="315"/>
    </row>
    <row r="32" spans="2:12" ht="20.149999999999999" customHeight="1" x14ac:dyDescent="0.2">
      <c r="B32" s="307">
        <v>80</v>
      </c>
      <c r="C32" s="309" t="str">
        <f>'男子71,80F'!$L$9</f>
        <v>山崎魁良</v>
      </c>
      <c r="D32" s="311" t="str">
        <f>'男子71,80F'!$K$9&amp;"・"&amp;'男子71,80F'!$M$9&amp;"年"</f>
        <v>いなべ総合・2年</v>
      </c>
      <c r="E32" s="309" t="str">
        <f>'男子71,80F'!$L$10</f>
        <v>川北崇太</v>
      </c>
      <c r="F32" s="311" t="str">
        <f>'男子71,80F'!$K$10&amp;"・"&amp;'男子71,80F'!$M$10&amp;"年"</f>
        <v>四日市四郷・1年</v>
      </c>
      <c r="G32" s="309" t="str">
        <f>'男子71,80F'!$L$11</f>
        <v>小林将丈</v>
      </c>
      <c r="H32" s="311" t="str">
        <f>'男子71,80F'!$K$11&amp;"・"&amp;'男子71,80F'!$M$11&amp;"年"</f>
        <v>四日市四郷・3年</v>
      </c>
      <c r="I32" s="309" t="str">
        <f>'男子71,80F'!$L$12</f>
        <v>伊藤羚夢</v>
      </c>
      <c r="J32" s="311" t="str">
        <f>'男子71,80F'!$K$12&amp;"・"&amp;'男子71,80F'!$M$12&amp;"年"</f>
        <v>朝明・2年</v>
      </c>
      <c r="K32" s="69"/>
      <c r="L32" s="2"/>
    </row>
    <row r="33" spans="2:12" ht="20.149999999999999" customHeight="1" x14ac:dyDescent="0.2">
      <c r="B33" s="307"/>
      <c r="C33" s="314"/>
      <c r="D33" s="315"/>
      <c r="E33" s="314"/>
      <c r="F33" s="315"/>
      <c r="G33" s="314"/>
      <c r="H33" s="315"/>
      <c r="I33" s="314"/>
      <c r="J33" s="315"/>
      <c r="K33" s="69"/>
      <c r="L33" s="2"/>
    </row>
    <row r="34" spans="2:12" ht="20.149999999999999" customHeight="1" x14ac:dyDescent="0.2">
      <c r="B34" s="307">
        <v>92</v>
      </c>
      <c r="C34" s="309" t="str">
        <f>'男子92,125F'!$L$2</f>
        <v>伊藤獅武</v>
      </c>
      <c r="D34" s="311" t="str">
        <f>'男子92,125F'!$K$2&amp;"・"&amp;'男子92,125F'!$M$2&amp;"年"</f>
        <v>いなべ総合・3年</v>
      </c>
      <c r="E34" s="309" t="str">
        <f>'男子92,125F'!$L$3</f>
        <v>松原脩真</v>
      </c>
      <c r="F34" s="311" t="str">
        <f>'男子92,125F'!$K$3&amp;"・"&amp;'男子92,125F'!$M$3&amp;"年"</f>
        <v>松阪工業・3年</v>
      </c>
      <c r="G34" s="309" t="str">
        <f>'男子92,125F'!$L$4</f>
        <v>一ノ瀬ナオキ</v>
      </c>
      <c r="H34" s="311" t="str">
        <f>'男子92,125F'!$K$4&amp;"・"&amp;'男子92,125F'!$M$4&amp;"年"</f>
        <v>四日市四郷・3年</v>
      </c>
      <c r="I34" s="309" t="str">
        <f>'男子92,125F'!$L$5</f>
        <v>小栗聡太</v>
      </c>
      <c r="J34" s="311" t="str">
        <f>'男子92,125F'!$K$5&amp;"・"&amp;'男子92,125F'!$M$5&amp;"年"</f>
        <v>四日市四郷・1年</v>
      </c>
    </row>
    <row r="35" spans="2:12" ht="20.149999999999999" customHeight="1" x14ac:dyDescent="0.2">
      <c r="B35" s="307"/>
      <c r="C35" s="314"/>
      <c r="D35" s="315"/>
      <c r="E35" s="314"/>
      <c r="F35" s="315"/>
      <c r="G35" s="314"/>
      <c r="H35" s="315"/>
      <c r="I35" s="314"/>
      <c r="J35" s="315"/>
    </row>
    <row r="36" spans="2:12" ht="20.149999999999999" customHeight="1" x14ac:dyDescent="0.2">
      <c r="B36" s="307">
        <v>125</v>
      </c>
      <c r="C36" s="309" t="str">
        <f>'男子92,125F'!$L$9</f>
        <v>山中一平</v>
      </c>
      <c r="D36" s="311" t="str">
        <f>'男子92,125F'!$K$9&amp;"・"&amp;'男子92,125F'!$M$9&amp;"年"</f>
        <v>朝明・2年</v>
      </c>
      <c r="E36" s="309" t="str">
        <f>'男子92,125F'!$L$10</f>
        <v>秦野展吏</v>
      </c>
      <c r="F36" s="311" t="str">
        <f>'男子92,125F'!$K$10&amp;"・"&amp;'男子92,125F'!$M$10&amp;"年"</f>
        <v>四日市四郷・3年</v>
      </c>
      <c r="G36" s="309" t="str">
        <f>'男子92,125F'!$L$11</f>
        <v>石橋柚希</v>
      </c>
      <c r="H36" s="311" t="str">
        <f>'男子92,125F'!$K$11&amp;"・"&amp;'男子92,125F'!$M$11&amp;"年"</f>
        <v>朝明・1年</v>
      </c>
      <c r="I36" s="309" t="str">
        <f>'男子92,125F'!$L$12</f>
        <v>ベップルカス</v>
      </c>
      <c r="J36" s="311" t="str">
        <f>'男子92,125F'!$K$12&amp;"・"&amp;'男子92,125F'!$M$12&amp;"年"</f>
        <v>四日市四郷・1年</v>
      </c>
    </row>
    <row r="37" spans="2:12" ht="20.149999999999999" customHeight="1" thickBot="1" x14ac:dyDescent="0.25">
      <c r="B37" s="308"/>
      <c r="C37" s="310"/>
      <c r="D37" s="312"/>
      <c r="E37" s="310"/>
      <c r="F37" s="312"/>
      <c r="G37" s="310"/>
      <c r="H37" s="312"/>
      <c r="I37" s="310"/>
      <c r="J37" s="312"/>
    </row>
    <row r="38" spans="2:12" ht="20.149999999999999" customHeight="1" x14ac:dyDescent="0.2">
      <c r="B38" s="70"/>
      <c r="C38" s="71"/>
      <c r="D38" s="71"/>
      <c r="E38" s="71"/>
      <c r="F38" s="71"/>
      <c r="G38" s="71"/>
      <c r="H38" s="71"/>
      <c r="I38" s="71"/>
      <c r="J38" s="71"/>
    </row>
  </sheetData>
  <mergeCells count="130">
    <mergeCell ref="C5:D5"/>
    <mergeCell ref="E5:F5"/>
    <mergeCell ref="G5:H5"/>
    <mergeCell ref="I5:J5"/>
    <mergeCell ref="C6:J6"/>
    <mergeCell ref="C7:J7"/>
    <mergeCell ref="B1:J1"/>
    <mergeCell ref="B3:D3"/>
    <mergeCell ref="C4:D4"/>
    <mergeCell ref="E4:F4"/>
    <mergeCell ref="G4:H4"/>
    <mergeCell ref="I4:J4"/>
    <mergeCell ref="B9:D9"/>
    <mergeCell ref="C10:D10"/>
    <mergeCell ref="E10:F10"/>
    <mergeCell ref="G10:H10"/>
    <mergeCell ref="I10:J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C21:D21"/>
    <mergeCell ref="E21:F21"/>
    <mergeCell ref="G21:H21"/>
    <mergeCell ref="I21:J21"/>
    <mergeCell ref="I15:I16"/>
    <mergeCell ref="J15:J16"/>
    <mergeCell ref="B17:B18"/>
    <mergeCell ref="C17:C18"/>
    <mergeCell ref="D17:D18"/>
    <mergeCell ref="E17:E18"/>
    <mergeCell ref="F17:F18"/>
    <mergeCell ref="G17:G18"/>
    <mergeCell ref="H17:H18"/>
    <mergeCell ref="I17:I18"/>
    <mergeCell ref="B15:B16"/>
    <mergeCell ref="C15:C16"/>
    <mergeCell ref="D15:D16"/>
    <mergeCell ref="E15:E16"/>
    <mergeCell ref="F15:F16"/>
    <mergeCell ref="G15:G16"/>
    <mergeCell ref="H15:H16"/>
    <mergeCell ref="J17:J18"/>
    <mergeCell ref="B20:D20"/>
    <mergeCell ref="H22:H23"/>
    <mergeCell ref="I22:I23"/>
    <mergeCell ref="J22:J23"/>
    <mergeCell ref="B24:B25"/>
    <mergeCell ref="C24:C25"/>
    <mergeCell ref="D24:D25"/>
    <mergeCell ref="E24:E25"/>
    <mergeCell ref="F24:F25"/>
    <mergeCell ref="G24:G25"/>
    <mergeCell ref="H24:H25"/>
    <mergeCell ref="B22:B23"/>
    <mergeCell ref="C22:C23"/>
    <mergeCell ref="D22:D23"/>
    <mergeCell ref="E22:E23"/>
    <mergeCell ref="F22:F23"/>
    <mergeCell ref="G22:G23"/>
    <mergeCell ref="I24:I25"/>
    <mergeCell ref="J24:J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H30:H31"/>
    <mergeCell ref="I30:I31"/>
    <mergeCell ref="J30:J3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G30:G31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</mergeCells>
  <phoneticPr fontId="3"/>
  <pageMargins left="0.25" right="0.25" top="0.75" bottom="0.75" header="0.3" footer="0.3"/>
  <pageSetup paperSize="9" scale="8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opLeftCell="A58" workbookViewId="0">
      <selection activeCell="B15" sqref="B15"/>
    </sheetView>
  </sheetViews>
  <sheetFormatPr defaultRowHeight="13" x14ac:dyDescent="0.2"/>
  <sheetData>
    <row r="1" spans="1:6" x14ac:dyDescent="0.2">
      <c r="A1" t="s">
        <v>21</v>
      </c>
      <c r="B1" t="s">
        <v>22</v>
      </c>
      <c r="C1" t="s">
        <v>23</v>
      </c>
      <c r="D1" t="s">
        <v>20</v>
      </c>
      <c r="E1" t="s">
        <v>4</v>
      </c>
      <c r="F1" t="s">
        <v>0</v>
      </c>
    </row>
    <row r="2" spans="1:6" x14ac:dyDescent="0.2">
      <c r="A2">
        <v>1</v>
      </c>
    </row>
    <row r="3" spans="1:6" x14ac:dyDescent="0.2">
      <c r="A3">
        <v>2</v>
      </c>
    </row>
    <row r="4" spans="1:6" x14ac:dyDescent="0.2">
      <c r="A4">
        <v>3</v>
      </c>
    </row>
    <row r="5" spans="1:6" x14ac:dyDescent="0.2">
      <c r="A5">
        <v>4</v>
      </c>
    </row>
    <row r="6" spans="1:6" x14ac:dyDescent="0.2">
      <c r="A6">
        <v>5</v>
      </c>
    </row>
    <row r="7" spans="1:6" x14ac:dyDescent="0.2">
      <c r="A7">
        <v>6</v>
      </c>
    </row>
    <row r="8" spans="1:6" x14ac:dyDescent="0.2">
      <c r="A8">
        <v>7</v>
      </c>
    </row>
    <row r="9" spans="1:6" x14ac:dyDescent="0.2">
      <c r="A9">
        <v>8</v>
      </c>
    </row>
    <row r="10" spans="1:6" x14ac:dyDescent="0.2">
      <c r="A10">
        <v>9</v>
      </c>
    </row>
    <row r="11" spans="1:6" x14ac:dyDescent="0.2">
      <c r="A11">
        <v>10</v>
      </c>
    </row>
    <row r="12" spans="1:6" x14ac:dyDescent="0.2">
      <c r="A12">
        <v>11</v>
      </c>
    </row>
    <row r="13" spans="1:6" x14ac:dyDescent="0.2">
      <c r="A13">
        <v>12</v>
      </c>
    </row>
    <row r="14" spans="1:6" x14ac:dyDescent="0.2">
      <c r="A14">
        <v>13</v>
      </c>
    </row>
    <row r="15" spans="1:6" x14ac:dyDescent="0.2">
      <c r="A15">
        <v>14</v>
      </c>
    </row>
    <row r="16" spans="1:6" x14ac:dyDescent="0.2">
      <c r="A16">
        <v>15</v>
      </c>
    </row>
    <row r="17" spans="1:1" x14ac:dyDescent="0.2">
      <c r="A17">
        <v>16</v>
      </c>
    </row>
    <row r="18" spans="1:1" x14ac:dyDescent="0.2">
      <c r="A18">
        <v>17</v>
      </c>
    </row>
    <row r="19" spans="1:1" x14ac:dyDescent="0.2">
      <c r="A19">
        <v>18</v>
      </c>
    </row>
    <row r="20" spans="1:1" x14ac:dyDescent="0.2">
      <c r="A20">
        <v>19</v>
      </c>
    </row>
    <row r="21" spans="1:1" x14ac:dyDescent="0.2">
      <c r="A21">
        <v>20</v>
      </c>
    </row>
    <row r="22" spans="1:1" x14ac:dyDescent="0.2">
      <c r="A22">
        <v>21</v>
      </c>
    </row>
    <row r="23" spans="1:1" x14ac:dyDescent="0.2">
      <c r="A23">
        <v>22</v>
      </c>
    </row>
    <row r="24" spans="1:1" x14ac:dyDescent="0.2">
      <c r="A24">
        <v>23</v>
      </c>
    </row>
    <row r="25" spans="1:1" x14ac:dyDescent="0.2">
      <c r="A25">
        <v>24</v>
      </c>
    </row>
    <row r="26" spans="1:1" x14ac:dyDescent="0.2">
      <c r="A26">
        <v>25</v>
      </c>
    </row>
    <row r="27" spans="1:1" x14ac:dyDescent="0.2">
      <c r="A27">
        <v>26</v>
      </c>
    </row>
    <row r="28" spans="1:1" x14ac:dyDescent="0.2">
      <c r="A28">
        <v>27</v>
      </c>
    </row>
    <row r="29" spans="1:1" x14ac:dyDescent="0.2">
      <c r="A29">
        <v>28</v>
      </c>
    </row>
    <row r="30" spans="1:1" x14ac:dyDescent="0.2">
      <c r="A30">
        <v>29</v>
      </c>
    </row>
    <row r="31" spans="1:1" x14ac:dyDescent="0.2">
      <c r="A31">
        <v>30</v>
      </c>
    </row>
    <row r="32" spans="1:1" x14ac:dyDescent="0.2">
      <c r="A32">
        <v>31</v>
      </c>
    </row>
    <row r="33" spans="1:1" x14ac:dyDescent="0.2">
      <c r="A33">
        <v>32</v>
      </c>
    </row>
    <row r="34" spans="1:1" x14ac:dyDescent="0.2">
      <c r="A34">
        <v>33</v>
      </c>
    </row>
    <row r="35" spans="1:1" x14ac:dyDescent="0.2">
      <c r="A35">
        <v>34</v>
      </c>
    </row>
    <row r="36" spans="1:1" x14ac:dyDescent="0.2">
      <c r="A36">
        <v>35</v>
      </c>
    </row>
    <row r="37" spans="1:1" x14ac:dyDescent="0.2">
      <c r="A37">
        <v>36</v>
      </c>
    </row>
    <row r="38" spans="1:1" x14ac:dyDescent="0.2">
      <c r="A38">
        <v>37</v>
      </c>
    </row>
    <row r="39" spans="1:1" x14ac:dyDescent="0.2">
      <c r="A39">
        <v>38</v>
      </c>
    </row>
    <row r="40" spans="1:1" x14ac:dyDescent="0.2">
      <c r="A40">
        <v>39</v>
      </c>
    </row>
    <row r="41" spans="1:1" x14ac:dyDescent="0.2">
      <c r="A41">
        <v>40</v>
      </c>
    </row>
    <row r="42" spans="1:1" x14ac:dyDescent="0.2">
      <c r="A42">
        <v>41</v>
      </c>
    </row>
    <row r="43" spans="1:1" x14ac:dyDescent="0.2">
      <c r="A43">
        <v>42</v>
      </c>
    </row>
    <row r="44" spans="1:1" x14ac:dyDescent="0.2">
      <c r="A44">
        <v>43</v>
      </c>
    </row>
    <row r="45" spans="1:1" x14ac:dyDescent="0.2">
      <c r="A45">
        <v>44</v>
      </c>
    </row>
    <row r="46" spans="1:1" x14ac:dyDescent="0.2">
      <c r="A46">
        <v>45</v>
      </c>
    </row>
    <row r="47" spans="1:1" x14ac:dyDescent="0.2">
      <c r="A47">
        <v>46</v>
      </c>
    </row>
    <row r="48" spans="1:1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  <row r="54" spans="1:1" x14ac:dyDescent="0.2">
      <c r="A54">
        <v>53</v>
      </c>
    </row>
    <row r="55" spans="1:1" x14ac:dyDescent="0.2">
      <c r="A55">
        <v>54</v>
      </c>
    </row>
    <row r="56" spans="1:1" x14ac:dyDescent="0.2">
      <c r="A56">
        <v>55</v>
      </c>
    </row>
    <row r="57" spans="1:1" x14ac:dyDescent="0.2">
      <c r="A57">
        <v>56</v>
      </c>
    </row>
    <row r="58" spans="1:1" x14ac:dyDescent="0.2">
      <c r="A58">
        <v>57</v>
      </c>
    </row>
    <row r="59" spans="1:1" x14ac:dyDescent="0.2">
      <c r="A59">
        <v>58</v>
      </c>
    </row>
    <row r="60" spans="1:1" x14ac:dyDescent="0.2">
      <c r="A60">
        <v>59</v>
      </c>
    </row>
    <row r="61" spans="1:1" x14ac:dyDescent="0.2">
      <c r="A61">
        <v>60</v>
      </c>
    </row>
    <row r="62" spans="1:1" x14ac:dyDescent="0.2">
      <c r="A62">
        <v>61</v>
      </c>
    </row>
    <row r="63" spans="1:1" x14ac:dyDescent="0.2">
      <c r="A63">
        <v>62</v>
      </c>
    </row>
    <row r="64" spans="1:1" x14ac:dyDescent="0.2">
      <c r="A64">
        <v>63</v>
      </c>
    </row>
    <row r="65" spans="1:6" x14ac:dyDescent="0.2">
      <c r="A65">
        <v>64</v>
      </c>
    </row>
    <row r="66" spans="1:6" x14ac:dyDescent="0.2">
      <c r="A66">
        <v>65</v>
      </c>
      <c r="E66" t="s">
        <v>19</v>
      </c>
      <c r="F66">
        <v>106</v>
      </c>
    </row>
    <row r="67" spans="1:6" x14ac:dyDescent="0.2">
      <c r="E67" t="s">
        <v>15</v>
      </c>
      <c r="F67">
        <v>135</v>
      </c>
    </row>
    <row r="68" spans="1:6" x14ac:dyDescent="0.2">
      <c r="E68" t="s">
        <v>12</v>
      </c>
      <c r="F68">
        <v>57</v>
      </c>
    </row>
    <row r="69" spans="1:6" x14ac:dyDescent="0.2">
      <c r="E69" t="s">
        <v>122</v>
      </c>
      <c r="F69">
        <v>140</v>
      </c>
    </row>
    <row r="70" spans="1:6" x14ac:dyDescent="0.2">
      <c r="E70" t="s">
        <v>123</v>
      </c>
      <c r="F70">
        <v>73</v>
      </c>
    </row>
  </sheetData>
  <autoFilter ref="A1:F66" xr:uid="{00000000-0009-0000-0000-000001000000}"/>
  <phoneticPr fontId="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72AA-C3DD-4F7A-A232-45D78AFC4B09}">
  <dimension ref="B1:L21"/>
  <sheetViews>
    <sheetView topLeftCell="B2" zoomScaleNormal="100" zoomScaleSheetLayoutView="70" workbookViewId="0">
      <selection activeCell="J12" sqref="J12:J13"/>
    </sheetView>
  </sheetViews>
  <sheetFormatPr defaultRowHeight="13" x14ac:dyDescent="0.2"/>
  <cols>
    <col min="1" max="1" width="5.6328125" customWidth="1"/>
    <col min="2" max="2" width="12" customWidth="1"/>
    <col min="3" max="3" width="16" customWidth="1"/>
    <col min="4" max="4" width="11" bestFit="1" customWidth="1"/>
    <col min="5" max="5" width="16" customWidth="1"/>
    <col min="6" max="6" width="11" bestFit="1" customWidth="1"/>
    <col min="7" max="7" width="16" customWidth="1"/>
    <col min="8" max="8" width="11" bestFit="1" customWidth="1"/>
    <col min="9" max="9" width="16" customWidth="1"/>
    <col min="10" max="10" width="9.6328125" bestFit="1" customWidth="1"/>
    <col min="11" max="11" width="16" customWidth="1"/>
    <col min="12" max="12" width="9.6328125" customWidth="1"/>
    <col min="258" max="258" width="12" customWidth="1"/>
    <col min="259" max="259" width="16" customWidth="1"/>
    <col min="260" max="260" width="11" bestFit="1" customWidth="1"/>
    <col min="261" max="261" width="16" customWidth="1"/>
    <col min="262" max="262" width="11" bestFit="1" customWidth="1"/>
    <col min="263" max="263" width="16" customWidth="1"/>
    <col min="264" max="264" width="11" bestFit="1" customWidth="1"/>
    <col min="265" max="265" width="16" customWidth="1"/>
    <col min="266" max="266" width="9.6328125" bestFit="1" customWidth="1"/>
    <col min="514" max="514" width="12" customWidth="1"/>
    <col min="515" max="515" width="16" customWidth="1"/>
    <col min="516" max="516" width="11" bestFit="1" customWidth="1"/>
    <col min="517" max="517" width="16" customWidth="1"/>
    <col min="518" max="518" width="11" bestFit="1" customWidth="1"/>
    <col min="519" max="519" width="16" customWidth="1"/>
    <col min="520" max="520" width="11" bestFit="1" customWidth="1"/>
    <col min="521" max="521" width="16" customWidth="1"/>
    <col min="522" max="522" width="9.6328125" bestFit="1" customWidth="1"/>
    <col min="770" max="770" width="12" customWidth="1"/>
    <col min="771" max="771" width="16" customWidth="1"/>
    <col min="772" max="772" width="11" bestFit="1" customWidth="1"/>
    <col min="773" max="773" width="16" customWidth="1"/>
    <col min="774" max="774" width="11" bestFit="1" customWidth="1"/>
    <col min="775" max="775" width="16" customWidth="1"/>
    <col min="776" max="776" width="11" bestFit="1" customWidth="1"/>
    <col min="777" max="777" width="16" customWidth="1"/>
    <col min="778" max="778" width="9.6328125" bestFit="1" customWidth="1"/>
    <col min="1026" max="1026" width="12" customWidth="1"/>
    <col min="1027" max="1027" width="16" customWidth="1"/>
    <col min="1028" max="1028" width="11" bestFit="1" customWidth="1"/>
    <col min="1029" max="1029" width="16" customWidth="1"/>
    <col min="1030" max="1030" width="11" bestFit="1" customWidth="1"/>
    <col min="1031" max="1031" width="16" customWidth="1"/>
    <col min="1032" max="1032" width="11" bestFit="1" customWidth="1"/>
    <col min="1033" max="1033" width="16" customWidth="1"/>
    <col min="1034" max="1034" width="9.6328125" bestFit="1" customWidth="1"/>
    <col min="1282" max="1282" width="12" customWidth="1"/>
    <col min="1283" max="1283" width="16" customWidth="1"/>
    <col min="1284" max="1284" width="11" bestFit="1" customWidth="1"/>
    <col min="1285" max="1285" width="16" customWidth="1"/>
    <col min="1286" max="1286" width="11" bestFit="1" customWidth="1"/>
    <col min="1287" max="1287" width="16" customWidth="1"/>
    <col min="1288" max="1288" width="11" bestFit="1" customWidth="1"/>
    <col min="1289" max="1289" width="16" customWidth="1"/>
    <col min="1290" max="1290" width="9.6328125" bestFit="1" customWidth="1"/>
    <col min="1538" max="1538" width="12" customWidth="1"/>
    <col min="1539" max="1539" width="16" customWidth="1"/>
    <col min="1540" max="1540" width="11" bestFit="1" customWidth="1"/>
    <col min="1541" max="1541" width="16" customWidth="1"/>
    <col min="1542" max="1542" width="11" bestFit="1" customWidth="1"/>
    <col min="1543" max="1543" width="16" customWidth="1"/>
    <col min="1544" max="1544" width="11" bestFit="1" customWidth="1"/>
    <col min="1545" max="1545" width="16" customWidth="1"/>
    <col min="1546" max="1546" width="9.6328125" bestFit="1" customWidth="1"/>
    <col min="1794" max="1794" width="12" customWidth="1"/>
    <col min="1795" max="1795" width="16" customWidth="1"/>
    <col min="1796" max="1796" width="11" bestFit="1" customWidth="1"/>
    <col min="1797" max="1797" width="16" customWidth="1"/>
    <col min="1798" max="1798" width="11" bestFit="1" customWidth="1"/>
    <col min="1799" max="1799" width="16" customWidth="1"/>
    <col min="1800" max="1800" width="11" bestFit="1" customWidth="1"/>
    <col min="1801" max="1801" width="16" customWidth="1"/>
    <col min="1802" max="1802" width="9.6328125" bestFit="1" customWidth="1"/>
    <col min="2050" max="2050" width="12" customWidth="1"/>
    <col min="2051" max="2051" width="16" customWidth="1"/>
    <col min="2052" max="2052" width="11" bestFit="1" customWidth="1"/>
    <col min="2053" max="2053" width="16" customWidth="1"/>
    <col min="2054" max="2054" width="11" bestFit="1" customWidth="1"/>
    <col min="2055" max="2055" width="16" customWidth="1"/>
    <col min="2056" max="2056" width="11" bestFit="1" customWidth="1"/>
    <col min="2057" max="2057" width="16" customWidth="1"/>
    <col min="2058" max="2058" width="9.6328125" bestFit="1" customWidth="1"/>
    <col min="2306" max="2306" width="12" customWidth="1"/>
    <col min="2307" max="2307" width="16" customWidth="1"/>
    <col min="2308" max="2308" width="11" bestFit="1" customWidth="1"/>
    <col min="2309" max="2309" width="16" customWidth="1"/>
    <col min="2310" max="2310" width="11" bestFit="1" customWidth="1"/>
    <col min="2311" max="2311" width="16" customWidth="1"/>
    <col min="2312" max="2312" width="11" bestFit="1" customWidth="1"/>
    <col min="2313" max="2313" width="16" customWidth="1"/>
    <col min="2314" max="2314" width="9.6328125" bestFit="1" customWidth="1"/>
    <col min="2562" max="2562" width="12" customWidth="1"/>
    <col min="2563" max="2563" width="16" customWidth="1"/>
    <col min="2564" max="2564" width="11" bestFit="1" customWidth="1"/>
    <col min="2565" max="2565" width="16" customWidth="1"/>
    <col min="2566" max="2566" width="11" bestFit="1" customWidth="1"/>
    <col min="2567" max="2567" width="16" customWidth="1"/>
    <col min="2568" max="2568" width="11" bestFit="1" customWidth="1"/>
    <col min="2569" max="2569" width="16" customWidth="1"/>
    <col min="2570" max="2570" width="9.6328125" bestFit="1" customWidth="1"/>
    <col min="2818" max="2818" width="12" customWidth="1"/>
    <col min="2819" max="2819" width="16" customWidth="1"/>
    <col min="2820" max="2820" width="11" bestFit="1" customWidth="1"/>
    <col min="2821" max="2821" width="16" customWidth="1"/>
    <col min="2822" max="2822" width="11" bestFit="1" customWidth="1"/>
    <col min="2823" max="2823" width="16" customWidth="1"/>
    <col min="2824" max="2824" width="11" bestFit="1" customWidth="1"/>
    <col min="2825" max="2825" width="16" customWidth="1"/>
    <col min="2826" max="2826" width="9.6328125" bestFit="1" customWidth="1"/>
    <col min="3074" max="3074" width="12" customWidth="1"/>
    <col min="3075" max="3075" width="16" customWidth="1"/>
    <col min="3076" max="3076" width="11" bestFit="1" customWidth="1"/>
    <col min="3077" max="3077" width="16" customWidth="1"/>
    <col min="3078" max="3078" width="11" bestFit="1" customWidth="1"/>
    <col min="3079" max="3079" width="16" customWidth="1"/>
    <col min="3080" max="3080" width="11" bestFit="1" customWidth="1"/>
    <col min="3081" max="3081" width="16" customWidth="1"/>
    <col min="3082" max="3082" width="9.6328125" bestFit="1" customWidth="1"/>
    <col min="3330" max="3330" width="12" customWidth="1"/>
    <col min="3331" max="3331" width="16" customWidth="1"/>
    <col min="3332" max="3332" width="11" bestFit="1" customWidth="1"/>
    <col min="3333" max="3333" width="16" customWidth="1"/>
    <col min="3334" max="3334" width="11" bestFit="1" customWidth="1"/>
    <col min="3335" max="3335" width="16" customWidth="1"/>
    <col min="3336" max="3336" width="11" bestFit="1" customWidth="1"/>
    <col min="3337" max="3337" width="16" customWidth="1"/>
    <col min="3338" max="3338" width="9.6328125" bestFit="1" customWidth="1"/>
    <col min="3586" max="3586" width="12" customWidth="1"/>
    <col min="3587" max="3587" width="16" customWidth="1"/>
    <col min="3588" max="3588" width="11" bestFit="1" customWidth="1"/>
    <col min="3589" max="3589" width="16" customWidth="1"/>
    <col min="3590" max="3590" width="11" bestFit="1" customWidth="1"/>
    <col min="3591" max="3591" width="16" customWidth="1"/>
    <col min="3592" max="3592" width="11" bestFit="1" customWidth="1"/>
    <col min="3593" max="3593" width="16" customWidth="1"/>
    <col min="3594" max="3594" width="9.6328125" bestFit="1" customWidth="1"/>
    <col min="3842" max="3842" width="12" customWidth="1"/>
    <col min="3843" max="3843" width="16" customWidth="1"/>
    <col min="3844" max="3844" width="11" bestFit="1" customWidth="1"/>
    <col min="3845" max="3845" width="16" customWidth="1"/>
    <col min="3846" max="3846" width="11" bestFit="1" customWidth="1"/>
    <col min="3847" max="3847" width="16" customWidth="1"/>
    <col min="3848" max="3848" width="11" bestFit="1" customWidth="1"/>
    <col min="3849" max="3849" width="16" customWidth="1"/>
    <col min="3850" max="3850" width="9.6328125" bestFit="1" customWidth="1"/>
    <col min="4098" max="4098" width="12" customWidth="1"/>
    <col min="4099" max="4099" width="16" customWidth="1"/>
    <col min="4100" max="4100" width="11" bestFit="1" customWidth="1"/>
    <col min="4101" max="4101" width="16" customWidth="1"/>
    <col min="4102" max="4102" width="11" bestFit="1" customWidth="1"/>
    <col min="4103" max="4103" width="16" customWidth="1"/>
    <col min="4104" max="4104" width="11" bestFit="1" customWidth="1"/>
    <col min="4105" max="4105" width="16" customWidth="1"/>
    <col min="4106" max="4106" width="9.6328125" bestFit="1" customWidth="1"/>
    <col min="4354" max="4354" width="12" customWidth="1"/>
    <col min="4355" max="4355" width="16" customWidth="1"/>
    <col min="4356" max="4356" width="11" bestFit="1" customWidth="1"/>
    <col min="4357" max="4357" width="16" customWidth="1"/>
    <col min="4358" max="4358" width="11" bestFit="1" customWidth="1"/>
    <col min="4359" max="4359" width="16" customWidth="1"/>
    <col min="4360" max="4360" width="11" bestFit="1" customWidth="1"/>
    <col min="4361" max="4361" width="16" customWidth="1"/>
    <col min="4362" max="4362" width="9.6328125" bestFit="1" customWidth="1"/>
    <col min="4610" max="4610" width="12" customWidth="1"/>
    <col min="4611" max="4611" width="16" customWidth="1"/>
    <col min="4612" max="4612" width="11" bestFit="1" customWidth="1"/>
    <col min="4613" max="4613" width="16" customWidth="1"/>
    <col min="4614" max="4614" width="11" bestFit="1" customWidth="1"/>
    <col min="4615" max="4615" width="16" customWidth="1"/>
    <col min="4616" max="4616" width="11" bestFit="1" customWidth="1"/>
    <col min="4617" max="4617" width="16" customWidth="1"/>
    <col min="4618" max="4618" width="9.6328125" bestFit="1" customWidth="1"/>
    <col min="4866" max="4866" width="12" customWidth="1"/>
    <col min="4867" max="4867" width="16" customWidth="1"/>
    <col min="4868" max="4868" width="11" bestFit="1" customWidth="1"/>
    <col min="4869" max="4869" width="16" customWidth="1"/>
    <col min="4870" max="4870" width="11" bestFit="1" customWidth="1"/>
    <col min="4871" max="4871" width="16" customWidth="1"/>
    <col min="4872" max="4872" width="11" bestFit="1" customWidth="1"/>
    <col min="4873" max="4873" width="16" customWidth="1"/>
    <col min="4874" max="4874" width="9.6328125" bestFit="1" customWidth="1"/>
    <col min="5122" max="5122" width="12" customWidth="1"/>
    <col min="5123" max="5123" width="16" customWidth="1"/>
    <col min="5124" max="5124" width="11" bestFit="1" customWidth="1"/>
    <col min="5125" max="5125" width="16" customWidth="1"/>
    <col min="5126" max="5126" width="11" bestFit="1" customWidth="1"/>
    <col min="5127" max="5127" width="16" customWidth="1"/>
    <col min="5128" max="5128" width="11" bestFit="1" customWidth="1"/>
    <col min="5129" max="5129" width="16" customWidth="1"/>
    <col min="5130" max="5130" width="9.6328125" bestFit="1" customWidth="1"/>
    <col min="5378" max="5378" width="12" customWidth="1"/>
    <col min="5379" max="5379" width="16" customWidth="1"/>
    <col min="5380" max="5380" width="11" bestFit="1" customWidth="1"/>
    <col min="5381" max="5381" width="16" customWidth="1"/>
    <col min="5382" max="5382" width="11" bestFit="1" customWidth="1"/>
    <col min="5383" max="5383" width="16" customWidth="1"/>
    <col min="5384" max="5384" width="11" bestFit="1" customWidth="1"/>
    <col min="5385" max="5385" width="16" customWidth="1"/>
    <col min="5386" max="5386" width="9.6328125" bestFit="1" customWidth="1"/>
    <col min="5634" max="5634" width="12" customWidth="1"/>
    <col min="5635" max="5635" width="16" customWidth="1"/>
    <col min="5636" max="5636" width="11" bestFit="1" customWidth="1"/>
    <col min="5637" max="5637" width="16" customWidth="1"/>
    <col min="5638" max="5638" width="11" bestFit="1" customWidth="1"/>
    <col min="5639" max="5639" width="16" customWidth="1"/>
    <col min="5640" max="5640" width="11" bestFit="1" customWidth="1"/>
    <col min="5641" max="5641" width="16" customWidth="1"/>
    <col min="5642" max="5642" width="9.6328125" bestFit="1" customWidth="1"/>
    <col min="5890" max="5890" width="12" customWidth="1"/>
    <col min="5891" max="5891" width="16" customWidth="1"/>
    <col min="5892" max="5892" width="11" bestFit="1" customWidth="1"/>
    <col min="5893" max="5893" width="16" customWidth="1"/>
    <col min="5894" max="5894" width="11" bestFit="1" customWidth="1"/>
    <col min="5895" max="5895" width="16" customWidth="1"/>
    <col min="5896" max="5896" width="11" bestFit="1" customWidth="1"/>
    <col min="5897" max="5897" width="16" customWidth="1"/>
    <col min="5898" max="5898" width="9.6328125" bestFit="1" customWidth="1"/>
    <col min="6146" max="6146" width="12" customWidth="1"/>
    <col min="6147" max="6147" width="16" customWidth="1"/>
    <col min="6148" max="6148" width="11" bestFit="1" customWidth="1"/>
    <col min="6149" max="6149" width="16" customWidth="1"/>
    <col min="6150" max="6150" width="11" bestFit="1" customWidth="1"/>
    <col min="6151" max="6151" width="16" customWidth="1"/>
    <col min="6152" max="6152" width="11" bestFit="1" customWidth="1"/>
    <col min="6153" max="6153" width="16" customWidth="1"/>
    <col min="6154" max="6154" width="9.6328125" bestFit="1" customWidth="1"/>
    <col min="6402" max="6402" width="12" customWidth="1"/>
    <col min="6403" max="6403" width="16" customWidth="1"/>
    <col min="6404" max="6404" width="11" bestFit="1" customWidth="1"/>
    <col min="6405" max="6405" width="16" customWidth="1"/>
    <col min="6406" max="6406" width="11" bestFit="1" customWidth="1"/>
    <col min="6407" max="6407" width="16" customWidth="1"/>
    <col min="6408" max="6408" width="11" bestFit="1" customWidth="1"/>
    <col min="6409" max="6409" width="16" customWidth="1"/>
    <col min="6410" max="6410" width="9.6328125" bestFit="1" customWidth="1"/>
    <col min="6658" max="6658" width="12" customWidth="1"/>
    <col min="6659" max="6659" width="16" customWidth="1"/>
    <col min="6660" max="6660" width="11" bestFit="1" customWidth="1"/>
    <col min="6661" max="6661" width="16" customWidth="1"/>
    <col min="6662" max="6662" width="11" bestFit="1" customWidth="1"/>
    <col min="6663" max="6663" width="16" customWidth="1"/>
    <col min="6664" max="6664" width="11" bestFit="1" customWidth="1"/>
    <col min="6665" max="6665" width="16" customWidth="1"/>
    <col min="6666" max="6666" width="9.6328125" bestFit="1" customWidth="1"/>
    <col min="6914" max="6914" width="12" customWidth="1"/>
    <col min="6915" max="6915" width="16" customWidth="1"/>
    <col min="6916" max="6916" width="11" bestFit="1" customWidth="1"/>
    <col min="6917" max="6917" width="16" customWidth="1"/>
    <col min="6918" max="6918" width="11" bestFit="1" customWidth="1"/>
    <col min="6919" max="6919" width="16" customWidth="1"/>
    <col min="6920" max="6920" width="11" bestFit="1" customWidth="1"/>
    <col min="6921" max="6921" width="16" customWidth="1"/>
    <col min="6922" max="6922" width="9.6328125" bestFit="1" customWidth="1"/>
    <col min="7170" max="7170" width="12" customWidth="1"/>
    <col min="7171" max="7171" width="16" customWidth="1"/>
    <col min="7172" max="7172" width="11" bestFit="1" customWidth="1"/>
    <col min="7173" max="7173" width="16" customWidth="1"/>
    <col min="7174" max="7174" width="11" bestFit="1" customWidth="1"/>
    <col min="7175" max="7175" width="16" customWidth="1"/>
    <col min="7176" max="7176" width="11" bestFit="1" customWidth="1"/>
    <col min="7177" max="7177" width="16" customWidth="1"/>
    <col min="7178" max="7178" width="9.6328125" bestFit="1" customWidth="1"/>
    <col min="7426" max="7426" width="12" customWidth="1"/>
    <col min="7427" max="7427" width="16" customWidth="1"/>
    <col min="7428" max="7428" width="11" bestFit="1" customWidth="1"/>
    <col min="7429" max="7429" width="16" customWidth="1"/>
    <col min="7430" max="7430" width="11" bestFit="1" customWidth="1"/>
    <col min="7431" max="7431" width="16" customWidth="1"/>
    <col min="7432" max="7432" width="11" bestFit="1" customWidth="1"/>
    <col min="7433" max="7433" width="16" customWidth="1"/>
    <col min="7434" max="7434" width="9.6328125" bestFit="1" customWidth="1"/>
    <col min="7682" max="7682" width="12" customWidth="1"/>
    <col min="7683" max="7683" width="16" customWidth="1"/>
    <col min="7684" max="7684" width="11" bestFit="1" customWidth="1"/>
    <col min="7685" max="7685" width="16" customWidth="1"/>
    <col min="7686" max="7686" width="11" bestFit="1" customWidth="1"/>
    <col min="7687" max="7687" width="16" customWidth="1"/>
    <col min="7688" max="7688" width="11" bestFit="1" customWidth="1"/>
    <col min="7689" max="7689" width="16" customWidth="1"/>
    <col min="7690" max="7690" width="9.6328125" bestFit="1" customWidth="1"/>
    <col min="7938" max="7938" width="12" customWidth="1"/>
    <col min="7939" max="7939" width="16" customWidth="1"/>
    <col min="7940" max="7940" width="11" bestFit="1" customWidth="1"/>
    <col min="7941" max="7941" width="16" customWidth="1"/>
    <col min="7942" max="7942" width="11" bestFit="1" customWidth="1"/>
    <col min="7943" max="7943" width="16" customWidth="1"/>
    <col min="7944" max="7944" width="11" bestFit="1" customWidth="1"/>
    <col min="7945" max="7945" width="16" customWidth="1"/>
    <col min="7946" max="7946" width="9.6328125" bestFit="1" customWidth="1"/>
    <col min="8194" max="8194" width="12" customWidth="1"/>
    <col min="8195" max="8195" width="16" customWidth="1"/>
    <col min="8196" max="8196" width="11" bestFit="1" customWidth="1"/>
    <col min="8197" max="8197" width="16" customWidth="1"/>
    <col min="8198" max="8198" width="11" bestFit="1" customWidth="1"/>
    <col min="8199" max="8199" width="16" customWidth="1"/>
    <col min="8200" max="8200" width="11" bestFit="1" customWidth="1"/>
    <col min="8201" max="8201" width="16" customWidth="1"/>
    <col min="8202" max="8202" width="9.6328125" bestFit="1" customWidth="1"/>
    <col min="8450" max="8450" width="12" customWidth="1"/>
    <col min="8451" max="8451" width="16" customWidth="1"/>
    <col min="8452" max="8452" width="11" bestFit="1" customWidth="1"/>
    <col min="8453" max="8453" width="16" customWidth="1"/>
    <col min="8454" max="8454" width="11" bestFit="1" customWidth="1"/>
    <col min="8455" max="8455" width="16" customWidth="1"/>
    <col min="8456" max="8456" width="11" bestFit="1" customWidth="1"/>
    <col min="8457" max="8457" width="16" customWidth="1"/>
    <col min="8458" max="8458" width="9.6328125" bestFit="1" customWidth="1"/>
    <col min="8706" max="8706" width="12" customWidth="1"/>
    <col min="8707" max="8707" width="16" customWidth="1"/>
    <col min="8708" max="8708" width="11" bestFit="1" customWidth="1"/>
    <col min="8709" max="8709" width="16" customWidth="1"/>
    <col min="8710" max="8710" width="11" bestFit="1" customWidth="1"/>
    <col min="8711" max="8711" width="16" customWidth="1"/>
    <col min="8712" max="8712" width="11" bestFit="1" customWidth="1"/>
    <col min="8713" max="8713" width="16" customWidth="1"/>
    <col min="8714" max="8714" width="9.6328125" bestFit="1" customWidth="1"/>
    <col min="8962" max="8962" width="12" customWidth="1"/>
    <col min="8963" max="8963" width="16" customWidth="1"/>
    <col min="8964" max="8964" width="11" bestFit="1" customWidth="1"/>
    <col min="8965" max="8965" width="16" customWidth="1"/>
    <col min="8966" max="8966" width="11" bestFit="1" customWidth="1"/>
    <col min="8967" max="8967" width="16" customWidth="1"/>
    <col min="8968" max="8968" width="11" bestFit="1" customWidth="1"/>
    <col min="8969" max="8969" width="16" customWidth="1"/>
    <col min="8970" max="8970" width="9.6328125" bestFit="1" customWidth="1"/>
    <col min="9218" max="9218" width="12" customWidth="1"/>
    <col min="9219" max="9219" width="16" customWidth="1"/>
    <col min="9220" max="9220" width="11" bestFit="1" customWidth="1"/>
    <col min="9221" max="9221" width="16" customWidth="1"/>
    <col min="9222" max="9222" width="11" bestFit="1" customWidth="1"/>
    <col min="9223" max="9223" width="16" customWidth="1"/>
    <col min="9224" max="9224" width="11" bestFit="1" customWidth="1"/>
    <col min="9225" max="9225" width="16" customWidth="1"/>
    <col min="9226" max="9226" width="9.6328125" bestFit="1" customWidth="1"/>
    <col min="9474" max="9474" width="12" customWidth="1"/>
    <col min="9475" max="9475" width="16" customWidth="1"/>
    <col min="9476" max="9476" width="11" bestFit="1" customWidth="1"/>
    <col min="9477" max="9477" width="16" customWidth="1"/>
    <col min="9478" max="9478" width="11" bestFit="1" customWidth="1"/>
    <col min="9479" max="9479" width="16" customWidth="1"/>
    <col min="9480" max="9480" width="11" bestFit="1" customWidth="1"/>
    <col min="9481" max="9481" width="16" customWidth="1"/>
    <col min="9482" max="9482" width="9.6328125" bestFit="1" customWidth="1"/>
    <col min="9730" max="9730" width="12" customWidth="1"/>
    <col min="9731" max="9731" width="16" customWidth="1"/>
    <col min="9732" max="9732" width="11" bestFit="1" customWidth="1"/>
    <col min="9733" max="9733" width="16" customWidth="1"/>
    <col min="9734" max="9734" width="11" bestFit="1" customWidth="1"/>
    <col min="9735" max="9735" width="16" customWidth="1"/>
    <col min="9736" max="9736" width="11" bestFit="1" customWidth="1"/>
    <col min="9737" max="9737" width="16" customWidth="1"/>
    <col min="9738" max="9738" width="9.6328125" bestFit="1" customWidth="1"/>
    <col min="9986" max="9986" width="12" customWidth="1"/>
    <col min="9987" max="9987" width="16" customWidth="1"/>
    <col min="9988" max="9988" width="11" bestFit="1" customWidth="1"/>
    <col min="9989" max="9989" width="16" customWidth="1"/>
    <col min="9990" max="9990" width="11" bestFit="1" customWidth="1"/>
    <col min="9991" max="9991" width="16" customWidth="1"/>
    <col min="9992" max="9992" width="11" bestFit="1" customWidth="1"/>
    <col min="9993" max="9993" width="16" customWidth="1"/>
    <col min="9994" max="9994" width="9.6328125" bestFit="1" customWidth="1"/>
    <col min="10242" max="10242" width="12" customWidth="1"/>
    <col min="10243" max="10243" width="16" customWidth="1"/>
    <col min="10244" max="10244" width="11" bestFit="1" customWidth="1"/>
    <col min="10245" max="10245" width="16" customWidth="1"/>
    <col min="10246" max="10246" width="11" bestFit="1" customWidth="1"/>
    <col min="10247" max="10247" width="16" customWidth="1"/>
    <col min="10248" max="10248" width="11" bestFit="1" customWidth="1"/>
    <col min="10249" max="10249" width="16" customWidth="1"/>
    <col min="10250" max="10250" width="9.6328125" bestFit="1" customWidth="1"/>
    <col min="10498" max="10498" width="12" customWidth="1"/>
    <col min="10499" max="10499" width="16" customWidth="1"/>
    <col min="10500" max="10500" width="11" bestFit="1" customWidth="1"/>
    <col min="10501" max="10501" width="16" customWidth="1"/>
    <col min="10502" max="10502" width="11" bestFit="1" customWidth="1"/>
    <col min="10503" max="10503" width="16" customWidth="1"/>
    <col min="10504" max="10504" width="11" bestFit="1" customWidth="1"/>
    <col min="10505" max="10505" width="16" customWidth="1"/>
    <col min="10506" max="10506" width="9.6328125" bestFit="1" customWidth="1"/>
    <col min="10754" max="10754" width="12" customWidth="1"/>
    <col min="10755" max="10755" width="16" customWidth="1"/>
    <col min="10756" max="10756" width="11" bestFit="1" customWidth="1"/>
    <col min="10757" max="10757" width="16" customWidth="1"/>
    <col min="10758" max="10758" width="11" bestFit="1" customWidth="1"/>
    <col min="10759" max="10759" width="16" customWidth="1"/>
    <col min="10760" max="10760" width="11" bestFit="1" customWidth="1"/>
    <col min="10761" max="10761" width="16" customWidth="1"/>
    <col min="10762" max="10762" width="9.6328125" bestFit="1" customWidth="1"/>
    <col min="11010" max="11010" width="12" customWidth="1"/>
    <col min="11011" max="11011" width="16" customWidth="1"/>
    <col min="11012" max="11012" width="11" bestFit="1" customWidth="1"/>
    <col min="11013" max="11013" width="16" customWidth="1"/>
    <col min="11014" max="11014" width="11" bestFit="1" customWidth="1"/>
    <col min="11015" max="11015" width="16" customWidth="1"/>
    <col min="11016" max="11016" width="11" bestFit="1" customWidth="1"/>
    <col min="11017" max="11017" width="16" customWidth="1"/>
    <col min="11018" max="11018" width="9.6328125" bestFit="1" customWidth="1"/>
    <col min="11266" max="11266" width="12" customWidth="1"/>
    <col min="11267" max="11267" width="16" customWidth="1"/>
    <col min="11268" max="11268" width="11" bestFit="1" customWidth="1"/>
    <col min="11269" max="11269" width="16" customWidth="1"/>
    <col min="11270" max="11270" width="11" bestFit="1" customWidth="1"/>
    <col min="11271" max="11271" width="16" customWidth="1"/>
    <col min="11272" max="11272" width="11" bestFit="1" customWidth="1"/>
    <col min="11273" max="11273" width="16" customWidth="1"/>
    <col min="11274" max="11274" width="9.6328125" bestFit="1" customWidth="1"/>
    <col min="11522" max="11522" width="12" customWidth="1"/>
    <col min="11523" max="11523" width="16" customWidth="1"/>
    <col min="11524" max="11524" width="11" bestFit="1" customWidth="1"/>
    <col min="11525" max="11525" width="16" customWidth="1"/>
    <col min="11526" max="11526" width="11" bestFit="1" customWidth="1"/>
    <col min="11527" max="11527" width="16" customWidth="1"/>
    <col min="11528" max="11528" width="11" bestFit="1" customWidth="1"/>
    <col min="11529" max="11529" width="16" customWidth="1"/>
    <col min="11530" max="11530" width="9.6328125" bestFit="1" customWidth="1"/>
    <col min="11778" max="11778" width="12" customWidth="1"/>
    <col min="11779" max="11779" width="16" customWidth="1"/>
    <col min="11780" max="11780" width="11" bestFit="1" customWidth="1"/>
    <col min="11781" max="11781" width="16" customWidth="1"/>
    <col min="11782" max="11782" width="11" bestFit="1" customWidth="1"/>
    <col min="11783" max="11783" width="16" customWidth="1"/>
    <col min="11784" max="11784" width="11" bestFit="1" customWidth="1"/>
    <col min="11785" max="11785" width="16" customWidth="1"/>
    <col min="11786" max="11786" width="9.6328125" bestFit="1" customWidth="1"/>
    <col min="12034" max="12034" width="12" customWidth="1"/>
    <col min="12035" max="12035" width="16" customWidth="1"/>
    <col min="12036" max="12036" width="11" bestFit="1" customWidth="1"/>
    <col min="12037" max="12037" width="16" customWidth="1"/>
    <col min="12038" max="12038" width="11" bestFit="1" customWidth="1"/>
    <col min="12039" max="12039" width="16" customWidth="1"/>
    <col min="12040" max="12040" width="11" bestFit="1" customWidth="1"/>
    <col min="12041" max="12041" width="16" customWidth="1"/>
    <col min="12042" max="12042" width="9.6328125" bestFit="1" customWidth="1"/>
    <col min="12290" max="12290" width="12" customWidth="1"/>
    <col min="12291" max="12291" width="16" customWidth="1"/>
    <col min="12292" max="12292" width="11" bestFit="1" customWidth="1"/>
    <col min="12293" max="12293" width="16" customWidth="1"/>
    <col min="12294" max="12294" width="11" bestFit="1" customWidth="1"/>
    <col min="12295" max="12295" width="16" customWidth="1"/>
    <col min="12296" max="12296" width="11" bestFit="1" customWidth="1"/>
    <col min="12297" max="12297" width="16" customWidth="1"/>
    <col min="12298" max="12298" width="9.6328125" bestFit="1" customWidth="1"/>
    <col min="12546" max="12546" width="12" customWidth="1"/>
    <col min="12547" max="12547" width="16" customWidth="1"/>
    <col min="12548" max="12548" width="11" bestFit="1" customWidth="1"/>
    <col min="12549" max="12549" width="16" customWidth="1"/>
    <col min="12550" max="12550" width="11" bestFit="1" customWidth="1"/>
    <col min="12551" max="12551" width="16" customWidth="1"/>
    <col min="12552" max="12552" width="11" bestFit="1" customWidth="1"/>
    <col min="12553" max="12553" width="16" customWidth="1"/>
    <col min="12554" max="12554" width="9.6328125" bestFit="1" customWidth="1"/>
    <col min="12802" max="12802" width="12" customWidth="1"/>
    <col min="12803" max="12803" width="16" customWidth="1"/>
    <col min="12804" max="12804" width="11" bestFit="1" customWidth="1"/>
    <col min="12805" max="12805" width="16" customWidth="1"/>
    <col min="12806" max="12806" width="11" bestFit="1" customWidth="1"/>
    <col min="12807" max="12807" width="16" customWidth="1"/>
    <col min="12808" max="12808" width="11" bestFit="1" customWidth="1"/>
    <col min="12809" max="12809" width="16" customWidth="1"/>
    <col min="12810" max="12810" width="9.6328125" bestFit="1" customWidth="1"/>
    <col min="13058" max="13058" width="12" customWidth="1"/>
    <col min="13059" max="13059" width="16" customWidth="1"/>
    <col min="13060" max="13060" width="11" bestFit="1" customWidth="1"/>
    <col min="13061" max="13061" width="16" customWidth="1"/>
    <col min="13062" max="13062" width="11" bestFit="1" customWidth="1"/>
    <col min="13063" max="13063" width="16" customWidth="1"/>
    <col min="13064" max="13064" width="11" bestFit="1" customWidth="1"/>
    <col min="13065" max="13065" width="16" customWidth="1"/>
    <col min="13066" max="13066" width="9.6328125" bestFit="1" customWidth="1"/>
    <col min="13314" max="13314" width="12" customWidth="1"/>
    <col min="13315" max="13315" width="16" customWidth="1"/>
    <col min="13316" max="13316" width="11" bestFit="1" customWidth="1"/>
    <col min="13317" max="13317" width="16" customWidth="1"/>
    <col min="13318" max="13318" width="11" bestFit="1" customWidth="1"/>
    <col min="13319" max="13319" width="16" customWidth="1"/>
    <col min="13320" max="13320" width="11" bestFit="1" customWidth="1"/>
    <col min="13321" max="13321" width="16" customWidth="1"/>
    <col min="13322" max="13322" width="9.6328125" bestFit="1" customWidth="1"/>
    <col min="13570" max="13570" width="12" customWidth="1"/>
    <col min="13571" max="13571" width="16" customWidth="1"/>
    <col min="13572" max="13572" width="11" bestFit="1" customWidth="1"/>
    <col min="13573" max="13573" width="16" customWidth="1"/>
    <col min="13574" max="13574" width="11" bestFit="1" customWidth="1"/>
    <col min="13575" max="13575" width="16" customWidth="1"/>
    <col min="13576" max="13576" width="11" bestFit="1" customWidth="1"/>
    <col min="13577" max="13577" width="16" customWidth="1"/>
    <col min="13578" max="13578" width="9.6328125" bestFit="1" customWidth="1"/>
    <col min="13826" max="13826" width="12" customWidth="1"/>
    <col min="13827" max="13827" width="16" customWidth="1"/>
    <col min="13828" max="13828" width="11" bestFit="1" customWidth="1"/>
    <col min="13829" max="13829" width="16" customWidth="1"/>
    <col min="13830" max="13830" width="11" bestFit="1" customWidth="1"/>
    <col min="13831" max="13831" width="16" customWidth="1"/>
    <col min="13832" max="13832" width="11" bestFit="1" customWidth="1"/>
    <col min="13833" max="13833" width="16" customWidth="1"/>
    <col min="13834" max="13834" width="9.6328125" bestFit="1" customWidth="1"/>
    <col min="14082" max="14082" width="12" customWidth="1"/>
    <col min="14083" max="14083" width="16" customWidth="1"/>
    <col min="14084" max="14084" width="11" bestFit="1" customWidth="1"/>
    <col min="14085" max="14085" width="16" customWidth="1"/>
    <col min="14086" max="14086" width="11" bestFit="1" customWidth="1"/>
    <col min="14087" max="14087" width="16" customWidth="1"/>
    <col min="14088" max="14088" width="11" bestFit="1" customWidth="1"/>
    <col min="14089" max="14089" width="16" customWidth="1"/>
    <col min="14090" max="14090" width="9.6328125" bestFit="1" customWidth="1"/>
    <col min="14338" max="14338" width="12" customWidth="1"/>
    <col min="14339" max="14339" width="16" customWidth="1"/>
    <col min="14340" max="14340" width="11" bestFit="1" customWidth="1"/>
    <col min="14341" max="14341" width="16" customWidth="1"/>
    <col min="14342" max="14342" width="11" bestFit="1" customWidth="1"/>
    <col min="14343" max="14343" width="16" customWidth="1"/>
    <col min="14344" max="14344" width="11" bestFit="1" customWidth="1"/>
    <col min="14345" max="14345" width="16" customWidth="1"/>
    <col min="14346" max="14346" width="9.6328125" bestFit="1" customWidth="1"/>
    <col min="14594" max="14594" width="12" customWidth="1"/>
    <col min="14595" max="14595" width="16" customWidth="1"/>
    <col min="14596" max="14596" width="11" bestFit="1" customWidth="1"/>
    <col min="14597" max="14597" width="16" customWidth="1"/>
    <col min="14598" max="14598" width="11" bestFit="1" customWidth="1"/>
    <col min="14599" max="14599" width="16" customWidth="1"/>
    <col min="14600" max="14600" width="11" bestFit="1" customWidth="1"/>
    <col min="14601" max="14601" width="16" customWidth="1"/>
    <col min="14602" max="14602" width="9.6328125" bestFit="1" customWidth="1"/>
    <col min="14850" max="14850" width="12" customWidth="1"/>
    <col min="14851" max="14851" width="16" customWidth="1"/>
    <col min="14852" max="14852" width="11" bestFit="1" customWidth="1"/>
    <col min="14853" max="14853" width="16" customWidth="1"/>
    <col min="14854" max="14854" width="11" bestFit="1" customWidth="1"/>
    <col min="14855" max="14855" width="16" customWidth="1"/>
    <col min="14856" max="14856" width="11" bestFit="1" customWidth="1"/>
    <col min="14857" max="14857" width="16" customWidth="1"/>
    <col min="14858" max="14858" width="9.6328125" bestFit="1" customWidth="1"/>
    <col min="15106" max="15106" width="12" customWidth="1"/>
    <col min="15107" max="15107" width="16" customWidth="1"/>
    <col min="15108" max="15108" width="11" bestFit="1" customWidth="1"/>
    <col min="15109" max="15109" width="16" customWidth="1"/>
    <col min="15110" max="15110" width="11" bestFit="1" customWidth="1"/>
    <col min="15111" max="15111" width="16" customWidth="1"/>
    <col min="15112" max="15112" width="11" bestFit="1" customWidth="1"/>
    <col min="15113" max="15113" width="16" customWidth="1"/>
    <col min="15114" max="15114" width="9.6328125" bestFit="1" customWidth="1"/>
    <col min="15362" max="15362" width="12" customWidth="1"/>
    <col min="15363" max="15363" width="16" customWidth="1"/>
    <col min="15364" max="15364" width="11" bestFit="1" customWidth="1"/>
    <col min="15365" max="15365" width="16" customWidth="1"/>
    <col min="15366" max="15366" width="11" bestFit="1" customWidth="1"/>
    <col min="15367" max="15367" width="16" customWidth="1"/>
    <col min="15368" max="15368" width="11" bestFit="1" customWidth="1"/>
    <col min="15369" max="15369" width="16" customWidth="1"/>
    <col min="15370" max="15370" width="9.6328125" bestFit="1" customWidth="1"/>
    <col min="15618" max="15618" width="12" customWidth="1"/>
    <col min="15619" max="15619" width="16" customWidth="1"/>
    <col min="15620" max="15620" width="11" bestFit="1" customWidth="1"/>
    <col min="15621" max="15621" width="16" customWidth="1"/>
    <col min="15622" max="15622" width="11" bestFit="1" customWidth="1"/>
    <col min="15623" max="15623" width="16" customWidth="1"/>
    <col min="15624" max="15624" width="11" bestFit="1" customWidth="1"/>
    <col min="15625" max="15625" width="16" customWidth="1"/>
    <col min="15626" max="15626" width="9.6328125" bestFit="1" customWidth="1"/>
    <col min="15874" max="15874" width="12" customWidth="1"/>
    <col min="15875" max="15875" width="16" customWidth="1"/>
    <col min="15876" max="15876" width="11" bestFit="1" customWidth="1"/>
    <col min="15877" max="15877" width="16" customWidth="1"/>
    <col min="15878" max="15878" width="11" bestFit="1" customWidth="1"/>
    <col min="15879" max="15879" width="16" customWidth="1"/>
    <col min="15880" max="15880" width="11" bestFit="1" customWidth="1"/>
    <col min="15881" max="15881" width="16" customWidth="1"/>
    <col min="15882" max="15882" width="9.6328125" bestFit="1" customWidth="1"/>
    <col min="16130" max="16130" width="12" customWidth="1"/>
    <col min="16131" max="16131" width="16" customWidth="1"/>
    <col min="16132" max="16132" width="11" bestFit="1" customWidth="1"/>
    <col min="16133" max="16133" width="16" customWidth="1"/>
    <col min="16134" max="16134" width="11" bestFit="1" customWidth="1"/>
    <col min="16135" max="16135" width="16" customWidth="1"/>
    <col min="16136" max="16136" width="11" bestFit="1" customWidth="1"/>
    <col min="16137" max="16137" width="16" customWidth="1"/>
    <col min="16138" max="16138" width="9.6328125" bestFit="1" customWidth="1"/>
  </cols>
  <sheetData>
    <row r="1" spans="2:12" ht="30" customHeight="1" x14ac:dyDescent="0.2">
      <c r="B1" s="335" t="s">
        <v>488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2:12" ht="20.149999999999999" customHeight="1" x14ac:dyDescent="0.2">
      <c r="B2" s="70"/>
      <c r="C2" s="71"/>
      <c r="D2" s="71"/>
      <c r="E2" s="71"/>
      <c r="F2" s="71"/>
      <c r="G2" s="71"/>
      <c r="H2" s="71"/>
      <c r="I2" s="71"/>
      <c r="J2" s="71"/>
    </row>
    <row r="3" spans="2:12" s="99" customFormat="1" ht="14" x14ac:dyDescent="0.2">
      <c r="B3" s="135"/>
      <c r="C3" s="300" t="s">
        <v>630</v>
      </c>
      <c r="D3" s="300"/>
      <c r="E3" s="300"/>
      <c r="F3" s="300"/>
      <c r="G3" s="300"/>
      <c r="H3" s="300"/>
      <c r="I3" s="300"/>
      <c r="J3" s="300"/>
    </row>
    <row r="4" spans="2:12" ht="15" customHeight="1" thickBot="1" x14ac:dyDescent="0.25">
      <c r="B4" s="324" t="s">
        <v>490</v>
      </c>
      <c r="C4" s="324"/>
      <c r="D4" s="324"/>
      <c r="E4" s="67"/>
    </row>
    <row r="5" spans="2:12" s="1" customFormat="1" ht="20.149999999999999" customHeight="1" thickBot="1" x14ac:dyDescent="0.25">
      <c r="B5" s="68" t="s">
        <v>487</v>
      </c>
      <c r="C5" s="336" t="s">
        <v>484</v>
      </c>
      <c r="D5" s="337"/>
      <c r="E5" s="327" t="s">
        <v>485</v>
      </c>
      <c r="F5" s="328"/>
      <c r="G5" s="329" t="s">
        <v>486</v>
      </c>
      <c r="H5" s="330"/>
      <c r="I5" s="327" t="s">
        <v>486</v>
      </c>
      <c r="J5" s="330"/>
      <c r="K5" s="327" t="s">
        <v>593</v>
      </c>
      <c r="L5" s="330"/>
    </row>
    <row r="6" spans="2:12" ht="20.149999999999999" customHeight="1" x14ac:dyDescent="0.2">
      <c r="B6" s="333">
        <v>51</v>
      </c>
      <c r="C6" s="316" t="str">
        <f>'男子51,55G'!$L$2</f>
        <v>前田慶次</v>
      </c>
      <c r="D6" s="318" t="str">
        <f>'男子51,55G'!$K$2&amp;"・"&amp;'男子51,55G'!$M$2&amp;"年"</f>
        <v>松阪工業・1年</v>
      </c>
      <c r="E6" s="316" t="str">
        <f>'男子51,55G'!$L$3</f>
        <v>白石ルカス清</v>
      </c>
      <c r="F6" s="318" t="str">
        <f>'男子51,55G'!$K$3&amp;"・"&amp;'男子51,55G'!$M$3&amp;"年"</f>
        <v>朝明・3年</v>
      </c>
      <c r="G6" s="316" t="str">
        <f>'男子51,55G'!$L$4</f>
        <v>油田大弥</v>
      </c>
      <c r="H6" s="318" t="str">
        <f>'男子51,55G'!$K$4&amp;"・"&amp;'男子51,55G'!$M$4&amp;"年"</f>
        <v>四日市四郷・3年</v>
      </c>
      <c r="I6" s="316" t="s">
        <v>637</v>
      </c>
      <c r="J6" s="318" t="s">
        <v>638</v>
      </c>
      <c r="K6" s="316" t="str">
        <f>'男子51,55G'!$L$6</f>
        <v>油田大弥</v>
      </c>
      <c r="L6" s="318" t="str">
        <f>'男子51,55G'!$K$6&amp;"・"&amp;'男子51,55G'!$M$6&amp;"年"</f>
        <v>四日市四郷・3年</v>
      </c>
    </row>
    <row r="7" spans="2:12" ht="20.149999999999999" customHeight="1" x14ac:dyDescent="0.2">
      <c r="B7" s="334"/>
      <c r="C7" s="317"/>
      <c r="D7" s="319"/>
      <c r="E7" s="317"/>
      <c r="F7" s="319"/>
      <c r="G7" s="317"/>
      <c r="H7" s="319"/>
      <c r="I7" s="317"/>
      <c r="J7" s="319"/>
      <c r="K7" s="317"/>
      <c r="L7" s="319"/>
    </row>
    <row r="8" spans="2:12" ht="20.149999999999999" customHeight="1" x14ac:dyDescent="0.2">
      <c r="B8" s="307">
        <v>55</v>
      </c>
      <c r="C8" s="309" t="str">
        <f>'男子51,55G'!$L$9</f>
        <v>山田謙心</v>
      </c>
      <c r="D8" s="311" t="str">
        <f>'男子51,55G'!$K$9&amp;"・"&amp;'男子51,55G'!$M$9&amp;"年"</f>
        <v>いなべ総合・2年</v>
      </c>
      <c r="E8" s="309" t="str">
        <f>'男子51,55G'!$L$10</f>
        <v>種村宗磨</v>
      </c>
      <c r="F8" s="311" t="str">
        <f>'男子51,55G'!$K$10&amp;"・"&amp;'男子51,55G'!$M$10&amp;"年"</f>
        <v>朝明・3年</v>
      </c>
      <c r="G8" s="309" t="str">
        <f>'男子51,55G'!$L$11</f>
        <v>橋本天汰</v>
      </c>
      <c r="H8" s="311" t="str">
        <f>'男子51,55G'!$K$11&amp;"・"&amp;'男子51,55G'!$M$11&amp;"年"</f>
        <v>松阪工業・2年</v>
      </c>
      <c r="I8" s="309" t="str">
        <f>'男子51,55G'!$L$12</f>
        <v>近藤功成</v>
      </c>
      <c r="J8" s="311" t="str">
        <f>'男子51,55G'!$K$12&amp;"・"&amp;'男子51,55G'!$M$12&amp;"年"</f>
        <v>朝明・2年</v>
      </c>
      <c r="K8" s="309" t="str">
        <f>'男子51,55G'!$L$13</f>
        <v>橋本天汰</v>
      </c>
      <c r="L8" s="311" t="str">
        <f>'男子51,55G'!$K$13&amp;"・"&amp;'男子51,55G'!$M$13&amp;"年"</f>
        <v>松阪工業・2年</v>
      </c>
    </row>
    <row r="9" spans="2:12" ht="20.149999999999999" customHeight="1" x14ac:dyDescent="0.2">
      <c r="B9" s="307"/>
      <c r="C9" s="314"/>
      <c r="D9" s="315"/>
      <c r="E9" s="314"/>
      <c r="F9" s="315"/>
      <c r="G9" s="314"/>
      <c r="H9" s="315"/>
      <c r="I9" s="314"/>
      <c r="J9" s="315"/>
      <c r="K9" s="314"/>
      <c r="L9" s="315"/>
    </row>
    <row r="10" spans="2:12" ht="20.149999999999999" customHeight="1" x14ac:dyDescent="0.2">
      <c r="B10" s="307">
        <v>60</v>
      </c>
      <c r="C10" s="309" t="str">
        <f>'男子60,65G'!$L$2</f>
        <v>佐藤聖優</v>
      </c>
      <c r="D10" s="311" t="str">
        <f>'男子60,65G'!$K$2&amp;"・"&amp;'男子60,65G'!$M$2&amp;"年"</f>
        <v>いなべ総合・3年</v>
      </c>
      <c r="E10" s="309" t="str">
        <f>'男子60,65G'!$L$3</f>
        <v>伊藤翔愛</v>
      </c>
      <c r="F10" s="311" t="str">
        <f>'男子60,65G'!$K$3&amp;"・"&amp;'男子60,65G'!$M$3&amp;"年"</f>
        <v>朝明・3年</v>
      </c>
      <c r="G10" s="309" t="str">
        <f>'男子60,65G'!$L$4</f>
        <v>山野大輝</v>
      </c>
      <c r="H10" s="311" t="str">
        <f>'男子60,65G'!$K$4&amp;"・"&amp;'男子60,65G'!$M$4&amp;"年"</f>
        <v>いなべ総合・1年</v>
      </c>
      <c r="I10" s="309" t="s">
        <v>639</v>
      </c>
      <c r="J10" s="311" t="s">
        <v>640</v>
      </c>
      <c r="K10" s="309" t="str">
        <f>'男子60,65G'!$L$6</f>
        <v>山野大輝</v>
      </c>
      <c r="L10" s="311" t="str">
        <f>'男子60,65G'!$K$6&amp;"・"&amp;'男子60,65G'!$M$6&amp;"年"</f>
        <v>いなべ総合・1年</v>
      </c>
    </row>
    <row r="11" spans="2:12" ht="20.149999999999999" customHeight="1" x14ac:dyDescent="0.2">
      <c r="B11" s="307"/>
      <c r="C11" s="314"/>
      <c r="D11" s="315"/>
      <c r="E11" s="314"/>
      <c r="F11" s="315"/>
      <c r="G11" s="314"/>
      <c r="H11" s="315"/>
      <c r="I11" s="314"/>
      <c r="J11" s="315"/>
      <c r="K11" s="314"/>
      <c r="L11" s="315"/>
    </row>
    <row r="12" spans="2:12" ht="20.149999999999999" customHeight="1" x14ac:dyDescent="0.2">
      <c r="B12" s="307">
        <v>65</v>
      </c>
      <c r="C12" s="309" t="str">
        <f>'男子60,65G'!$L$9</f>
        <v>髙塚響生</v>
      </c>
      <c r="D12" s="311" t="str">
        <f>'男子60,65G'!$K$9&amp;"・"&amp;'男子60,65G'!$M$9&amp;"年"</f>
        <v>朝明・3年</v>
      </c>
      <c r="E12" s="309" t="str">
        <f>'男子60,65G'!$L$10</f>
        <v>弓矢翔太</v>
      </c>
      <c r="F12" s="311" t="str">
        <f>'男子60,65G'!$K$10&amp;"・"&amp;'男子60,65G'!$M$10&amp;"年"</f>
        <v>いなべ総合・2年</v>
      </c>
      <c r="G12" s="309" t="str">
        <f>'男子60,65G'!$L$11</f>
        <v>寺谷啓汰</v>
      </c>
      <c r="H12" s="311" t="str">
        <f>'男子60,65G'!$K$11&amp;"・"&amp;'男子60,65G'!$M$11&amp;"年"</f>
        <v>鳥羽・3年</v>
      </c>
      <c r="I12" s="309" t="str">
        <f>'男子60,65G'!$L$12</f>
        <v>川村奏太郎</v>
      </c>
      <c r="J12" s="311" t="str">
        <f>'男子60,65G'!$K$12&amp;"・"&amp;'男子60,65G'!$M$12&amp;"年"</f>
        <v>四日市四郷・2年</v>
      </c>
      <c r="K12" s="309" t="str">
        <f>'男子60,65G'!$L$13</f>
        <v>川村奏太郎</v>
      </c>
      <c r="L12" s="311" t="str">
        <f>'男子60,65G'!$K$13&amp;"・"&amp;'男子60,65G'!$M$13&amp;"年"</f>
        <v>四日市四郷・2年</v>
      </c>
    </row>
    <row r="13" spans="2:12" ht="20.149999999999999" customHeight="1" x14ac:dyDescent="0.2">
      <c r="B13" s="307"/>
      <c r="C13" s="314"/>
      <c r="D13" s="315"/>
      <c r="E13" s="314"/>
      <c r="F13" s="315"/>
      <c r="G13" s="314"/>
      <c r="H13" s="315"/>
      <c r="I13" s="314"/>
      <c r="J13" s="315"/>
      <c r="K13" s="314"/>
      <c r="L13" s="315"/>
    </row>
    <row r="14" spans="2:12" ht="20.149999999999999" customHeight="1" x14ac:dyDescent="0.2">
      <c r="B14" s="307">
        <v>71</v>
      </c>
      <c r="C14" s="309" t="str">
        <f>'男子71,80G'!$L$2</f>
        <v>吉村ガブリエル</v>
      </c>
      <c r="D14" s="311" t="str">
        <f>'男子71,80G'!$K$2&amp;"・"&amp;'男子71,80G'!$M$2&amp;"年"</f>
        <v>四日市四郷・3年</v>
      </c>
      <c r="E14" s="309" t="str">
        <f>'男子71,80G'!$L$3</f>
        <v>小林将丈</v>
      </c>
      <c r="F14" s="311" t="str">
        <f>'男子71,80G'!$K$3&amp;"・"&amp;'男子71,80G'!$M$3&amp;"年"</f>
        <v>四日市四郷・3年</v>
      </c>
      <c r="G14" s="309" t="str">
        <f>'男子71,80G'!$L$4</f>
        <v>久保大和</v>
      </c>
      <c r="H14" s="311" t="str">
        <f>'男子71,80G'!$K$4&amp;"・"&amp;'男子71,80G'!$M$4&amp;"年"</f>
        <v>伊勢工業・3年</v>
      </c>
      <c r="I14" s="309" t="str">
        <f>'男子71,80G'!$L$5</f>
        <v>矢野暢崇</v>
      </c>
      <c r="J14" s="311" t="str">
        <f>'男子71,80G'!$K$5&amp;"・"&amp;'男子71,80G'!$M$5&amp;"年"</f>
        <v>朝明・2年</v>
      </c>
      <c r="K14" s="309" t="str">
        <f>'男子71,80G'!$L$6</f>
        <v>矢野暢崇</v>
      </c>
      <c r="L14" s="311" t="str">
        <f>'男子71,80G'!$K$6&amp;"・"&amp;'男子71,80G'!$M$6&amp;"年"</f>
        <v>朝明・2年</v>
      </c>
    </row>
    <row r="15" spans="2:12" ht="20.149999999999999" customHeight="1" x14ac:dyDescent="0.2">
      <c r="B15" s="307"/>
      <c r="C15" s="314"/>
      <c r="D15" s="315"/>
      <c r="E15" s="314"/>
      <c r="F15" s="315"/>
      <c r="G15" s="314"/>
      <c r="H15" s="315"/>
      <c r="I15" s="314"/>
      <c r="J15" s="315"/>
      <c r="K15" s="314"/>
      <c r="L15" s="315"/>
    </row>
    <row r="16" spans="2:12" ht="20.149999999999999" customHeight="1" x14ac:dyDescent="0.2">
      <c r="B16" s="307">
        <v>80</v>
      </c>
      <c r="C16" s="309" t="str">
        <f>'男子71,80G'!$L$9</f>
        <v>山崎魁良</v>
      </c>
      <c r="D16" s="311" t="str">
        <f>'男子71,80G'!$K$9&amp;"・"&amp;'男子71,80G'!$M$9&amp;"年"</f>
        <v>いなべ総合・2年</v>
      </c>
      <c r="E16" s="309" t="str">
        <f>'男子71,80G'!$L$10</f>
        <v>新本輝心</v>
      </c>
      <c r="F16" s="311" t="str">
        <f>'男子71,80G'!$K$10&amp;"・"&amp;'男子71,80G'!$M$10&amp;"年"</f>
        <v>四日市四郷・1年</v>
      </c>
      <c r="G16" s="309" t="str">
        <f>'男子71,80G'!$L$11</f>
        <v>川北崇太</v>
      </c>
      <c r="H16" s="311" t="str">
        <f>'男子71,80G'!$K$11&amp;"・"&amp;'男子71,80G'!$M$11&amp;"年"</f>
        <v>四日市四郷・1年</v>
      </c>
      <c r="I16" s="309" t="str">
        <f>'男子71,80G'!$L$12</f>
        <v>伊藤羚夢</v>
      </c>
      <c r="J16" s="311" t="str">
        <f>'男子71,80G'!$K$12&amp;"・"&amp;'男子71,80G'!$M$12&amp;"年"</f>
        <v>朝明・2年</v>
      </c>
      <c r="K16" s="309" t="str">
        <f>'男子71,80G'!$L$13</f>
        <v>川北崇太</v>
      </c>
      <c r="L16" s="311" t="str">
        <f>'男子71,80G'!$K$13&amp;"・"&amp;'男子71,80G'!$M$13&amp;"年"</f>
        <v>四日市四郷・1年</v>
      </c>
    </row>
    <row r="17" spans="2:12" ht="20.149999999999999" customHeight="1" x14ac:dyDescent="0.2">
      <c r="B17" s="307"/>
      <c r="C17" s="314"/>
      <c r="D17" s="315"/>
      <c r="E17" s="314"/>
      <c r="F17" s="315"/>
      <c r="G17" s="314"/>
      <c r="H17" s="315"/>
      <c r="I17" s="314"/>
      <c r="J17" s="315"/>
      <c r="K17" s="314"/>
      <c r="L17" s="315"/>
    </row>
    <row r="18" spans="2:12" ht="20.149999999999999" customHeight="1" x14ac:dyDescent="0.2">
      <c r="B18" s="307">
        <v>92</v>
      </c>
      <c r="C18" s="309" t="str">
        <f>'男子92,125G'!$L$2</f>
        <v>伊藤獅武</v>
      </c>
      <c r="D18" s="311" t="str">
        <f>'男子92,125G'!$K$2&amp;"・"&amp;'男子92,125G'!$M$2&amp;"年"</f>
        <v>いなべ総合・3年</v>
      </c>
      <c r="E18" s="309" t="str">
        <f>'男子92,125G'!$L$3</f>
        <v>小栗聡太</v>
      </c>
      <c r="F18" s="311" t="str">
        <f>'男子92,125G'!$K$3&amp;"・"&amp;'男子92,125G'!$M$3&amp;"年"</f>
        <v>四日市四郷・1年</v>
      </c>
      <c r="G18" s="309" t="str">
        <f>'男子92,125G'!$L$4</f>
        <v>松原脩真</v>
      </c>
      <c r="H18" s="311" t="str">
        <f>'男子92,125G'!$K$4&amp;"・"&amp;'男子92,125G'!$M$4&amp;"年"</f>
        <v>松阪工業・3年</v>
      </c>
      <c r="I18" s="309" t="str">
        <f>'男子92,125G'!$L$5</f>
        <v>水谷玲偉</v>
      </c>
      <c r="J18" s="311" t="str">
        <f>'男子92,125G'!$K$5&amp;"・"&amp;'男子92,125G'!$M$5&amp;"年"</f>
        <v>四日市四郷・2年</v>
      </c>
      <c r="K18" s="309" t="str">
        <f>'男子92,125G'!$L$6</f>
        <v>松原脩真</v>
      </c>
      <c r="L18" s="311" t="str">
        <f>'男子92,125G'!$K$6&amp;"・"&amp;'男子92,125G'!$M$6&amp;"年"</f>
        <v>松阪工業・3年</v>
      </c>
    </row>
    <row r="19" spans="2:12" ht="20.149999999999999" customHeight="1" x14ac:dyDescent="0.2">
      <c r="B19" s="307"/>
      <c r="C19" s="314"/>
      <c r="D19" s="315"/>
      <c r="E19" s="314"/>
      <c r="F19" s="315"/>
      <c r="G19" s="314"/>
      <c r="H19" s="315"/>
      <c r="I19" s="314"/>
      <c r="J19" s="315"/>
      <c r="K19" s="314"/>
      <c r="L19" s="315"/>
    </row>
    <row r="20" spans="2:12" ht="20.149999999999999" customHeight="1" x14ac:dyDescent="0.2">
      <c r="B20" s="307">
        <v>125</v>
      </c>
      <c r="C20" s="309" t="str">
        <f>'男子92,125G'!$L$9</f>
        <v>山中一平</v>
      </c>
      <c r="D20" s="311" t="str">
        <f>'男子92,125G'!$K$9&amp;"・"&amp;'男子92,125G'!$M$9&amp;"年"</f>
        <v>朝明・2年</v>
      </c>
      <c r="E20" s="309" t="str">
        <f>'男子92,125G'!$L$10</f>
        <v>秦野展吏</v>
      </c>
      <c r="F20" s="311" t="str">
        <f>'男子92,125G'!$K$10&amp;"・"&amp;'男子92,125G'!$M$10&amp;"年"</f>
        <v>四日市四郷・3年</v>
      </c>
      <c r="G20" s="309" t="str">
        <f>'男子92,125G'!$L$11</f>
        <v>ベップルカス</v>
      </c>
      <c r="H20" s="311" t="str">
        <f>'男子92,125G'!$K$11&amp;"・"&amp;'男子92,125G'!$M$11&amp;"年"</f>
        <v>四日市四郷・1年</v>
      </c>
      <c r="I20" s="309" t="str">
        <f>'男子92,125G'!$L$12</f>
        <v>川上琉翠夢</v>
      </c>
      <c r="J20" s="311" t="str">
        <f>'男子92,125G'!$K$12&amp;"・"&amp;'男子92,125G'!$M$12&amp;"年"</f>
        <v>朝明・1年</v>
      </c>
      <c r="K20" s="309" t="str">
        <f>'男子92,125G'!$L$13</f>
        <v>川上琉翠夢</v>
      </c>
      <c r="L20" s="311" t="str">
        <f>'男子92,125G'!$K$13&amp;"・"&amp;'男子92,125G'!$M$13&amp;"年"</f>
        <v>朝明・1年</v>
      </c>
    </row>
    <row r="21" spans="2:12" ht="20.149999999999999" customHeight="1" thickBot="1" x14ac:dyDescent="0.25">
      <c r="B21" s="308"/>
      <c r="C21" s="310"/>
      <c r="D21" s="312"/>
      <c r="E21" s="310"/>
      <c r="F21" s="312"/>
      <c r="G21" s="310"/>
      <c r="H21" s="312"/>
      <c r="I21" s="310"/>
      <c r="J21" s="312"/>
      <c r="K21" s="310"/>
      <c r="L21" s="312"/>
    </row>
  </sheetData>
  <mergeCells count="96">
    <mergeCell ref="H20:H21"/>
    <mergeCell ref="I20:I21"/>
    <mergeCell ref="J20:J21"/>
    <mergeCell ref="K20:K21"/>
    <mergeCell ref="L20:L21"/>
    <mergeCell ref="B1:L1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6:G17"/>
    <mergeCell ref="L14:L15"/>
    <mergeCell ref="H12:H13"/>
    <mergeCell ref="I12:I13"/>
    <mergeCell ref="J12:J13"/>
    <mergeCell ref="K12:K13"/>
    <mergeCell ref="L12:L13"/>
    <mergeCell ref="H14:H15"/>
    <mergeCell ref="I14:I15"/>
    <mergeCell ref="J14:J15"/>
    <mergeCell ref="K14:K15"/>
    <mergeCell ref="G12:G13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L8:L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G8:G9"/>
    <mergeCell ref="H8:H9"/>
    <mergeCell ref="I8:I9"/>
    <mergeCell ref="J8:J9"/>
    <mergeCell ref="K8:K9"/>
    <mergeCell ref="B8:B9"/>
    <mergeCell ref="C8:C9"/>
    <mergeCell ref="D8:D9"/>
    <mergeCell ref="E8:E9"/>
    <mergeCell ref="F8:F9"/>
    <mergeCell ref="K5:L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C3:J3"/>
    <mergeCell ref="B4:D4"/>
    <mergeCell ref="C5:D5"/>
    <mergeCell ref="E5:F5"/>
    <mergeCell ref="G5:H5"/>
    <mergeCell ref="I5:J5"/>
  </mergeCells>
  <phoneticPr fontId="3"/>
  <pageMargins left="0.25" right="0.25" top="0.75" bottom="0.75" header="0.3" footer="0.3"/>
  <pageSetup paperSize="9" scale="97" fitToWidth="0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02DD-7AB5-4426-8B32-01A6171A1160}">
  <dimension ref="A1:E72"/>
  <sheetViews>
    <sheetView topLeftCell="A57" workbookViewId="0">
      <selection activeCell="H66" sqref="H66"/>
    </sheetView>
  </sheetViews>
  <sheetFormatPr defaultColWidth="9" defaultRowHeight="13" x14ac:dyDescent="0.2"/>
  <cols>
    <col min="1" max="1" width="20.36328125" style="88" bestFit="1" customWidth="1"/>
    <col min="2" max="3" width="5.26953125" style="88" bestFit="1" customWidth="1"/>
    <col min="4" max="4" width="25.453125" style="88" bestFit="1" customWidth="1"/>
    <col min="5" max="5" width="11.6328125" style="88" bestFit="1" customWidth="1"/>
    <col min="6" max="16384" width="9" style="88"/>
  </cols>
  <sheetData>
    <row r="1" spans="1:5" x14ac:dyDescent="0.2">
      <c r="A1" s="87" t="s">
        <v>515</v>
      </c>
      <c r="B1" s="87" t="s">
        <v>516</v>
      </c>
      <c r="C1" s="87" t="s">
        <v>517</v>
      </c>
      <c r="D1" s="87" t="s">
        <v>518</v>
      </c>
      <c r="E1" s="87" t="s">
        <v>519</v>
      </c>
    </row>
    <row r="2" spans="1:5" x14ac:dyDescent="0.2">
      <c r="A2" s="157" t="s">
        <v>522</v>
      </c>
      <c r="B2" s="157">
        <v>51</v>
      </c>
      <c r="C2" s="157">
        <v>3</v>
      </c>
      <c r="D2" s="157" t="str">
        <f>'男子51,55F'!$K$4</f>
        <v>四日市四郷</v>
      </c>
      <c r="E2" s="157" t="str">
        <f>'男子51,55F'!$L$4</f>
        <v>藤田悠斗</v>
      </c>
    </row>
    <row r="3" spans="1:5" x14ac:dyDescent="0.2">
      <c r="A3" s="155" t="s">
        <v>522</v>
      </c>
      <c r="B3" s="155">
        <v>51</v>
      </c>
      <c r="C3" s="155">
        <v>3</v>
      </c>
      <c r="D3" s="155" t="str">
        <f>'男子51,55F'!$K$5</f>
        <v>松阪工業</v>
      </c>
      <c r="E3" s="155" t="str">
        <f>'男子51,55F'!$L$5</f>
        <v>前田慶次</v>
      </c>
    </row>
    <row r="4" spans="1:5" x14ac:dyDescent="0.2">
      <c r="A4" s="156" t="s">
        <v>522</v>
      </c>
      <c r="B4" s="156">
        <v>51</v>
      </c>
      <c r="C4" s="156">
        <v>2</v>
      </c>
      <c r="D4" s="156" t="str">
        <f>'男子51,55F'!$K$3</f>
        <v>朝明</v>
      </c>
      <c r="E4" s="156" t="str">
        <f>'男子51,55F'!$L$3</f>
        <v>白石ルカス清</v>
      </c>
    </row>
    <row r="5" spans="1:5" x14ac:dyDescent="0.2">
      <c r="A5" s="155" t="s">
        <v>522</v>
      </c>
      <c r="B5" s="155">
        <v>51</v>
      </c>
      <c r="C5" s="155">
        <v>1</v>
      </c>
      <c r="D5" s="155" t="str">
        <f>'男子51,55F'!$K$2</f>
        <v>四日市四郷</v>
      </c>
      <c r="E5" s="155" t="str">
        <f>'男子51,55F'!$L$2</f>
        <v>油田大弥</v>
      </c>
    </row>
    <row r="6" spans="1:5" x14ac:dyDescent="0.2">
      <c r="A6" s="156" t="s">
        <v>522</v>
      </c>
      <c r="B6" s="156">
        <v>55</v>
      </c>
      <c r="C6" s="156">
        <v>3</v>
      </c>
      <c r="D6" s="157" t="str">
        <f>'男子51,55F'!$K$11</f>
        <v>朝明</v>
      </c>
      <c r="E6" s="157" t="str">
        <f>'男子51,55F'!$L$11</f>
        <v>種村宗磨</v>
      </c>
    </row>
    <row r="7" spans="1:5" x14ac:dyDescent="0.2">
      <c r="A7" s="155" t="s">
        <v>522</v>
      </c>
      <c r="B7" s="155">
        <v>55</v>
      </c>
      <c r="C7" s="155">
        <v>3</v>
      </c>
      <c r="D7" s="155" t="str">
        <f>'男子51,55F'!$K$12</f>
        <v>松阪工業</v>
      </c>
      <c r="E7" s="155" t="str">
        <f>'男子51,55F'!$L$12</f>
        <v>服部匠真</v>
      </c>
    </row>
    <row r="8" spans="1:5" x14ac:dyDescent="0.2">
      <c r="A8" s="156" t="s">
        <v>522</v>
      </c>
      <c r="B8" s="156">
        <v>55</v>
      </c>
      <c r="C8" s="156">
        <v>2</v>
      </c>
      <c r="D8" s="156" t="str">
        <f>'男子51,55F'!$K$10</f>
        <v>松阪工業</v>
      </c>
      <c r="E8" s="156" t="str">
        <f>'男子51,55F'!$L$10</f>
        <v>橋本天汰</v>
      </c>
    </row>
    <row r="9" spans="1:5" x14ac:dyDescent="0.2">
      <c r="A9" s="155" t="s">
        <v>522</v>
      </c>
      <c r="B9" s="155">
        <v>55</v>
      </c>
      <c r="C9" s="155">
        <v>1</v>
      </c>
      <c r="D9" s="155" t="str">
        <f>'男子51,55F'!$K$9</f>
        <v>いなべ総合</v>
      </c>
      <c r="E9" s="155" t="str">
        <f>'男子51,55F'!$L$9</f>
        <v>山田謙心</v>
      </c>
    </row>
    <row r="10" spans="1:5" x14ac:dyDescent="0.2">
      <c r="A10" s="156" t="s">
        <v>522</v>
      </c>
      <c r="B10" s="156">
        <v>60</v>
      </c>
      <c r="C10" s="156">
        <v>3</v>
      </c>
      <c r="D10" s="157" t="str">
        <f>'男子60,65F'!$K$4</f>
        <v>四日市四郷</v>
      </c>
      <c r="E10" s="157" t="str">
        <f>'男子60,65F'!$L$4</f>
        <v>金本樹</v>
      </c>
    </row>
    <row r="11" spans="1:5" x14ac:dyDescent="0.2">
      <c r="A11" s="155" t="s">
        <v>522</v>
      </c>
      <c r="B11" s="155">
        <v>60</v>
      </c>
      <c r="C11" s="155">
        <v>3</v>
      </c>
      <c r="D11" s="155" t="str">
        <f>'男子60,65F'!$K$5</f>
        <v>朝明</v>
      </c>
      <c r="E11" s="155" t="str">
        <f>'男子60,65F'!$L$5</f>
        <v>伊藤翔愛</v>
      </c>
    </row>
    <row r="12" spans="1:5" x14ac:dyDescent="0.2">
      <c r="A12" s="156" t="s">
        <v>522</v>
      </c>
      <c r="B12" s="156">
        <v>60</v>
      </c>
      <c r="C12" s="156">
        <v>2</v>
      </c>
      <c r="D12" s="156" t="str">
        <f>'男子60,65F'!$K$3</f>
        <v>いなべ総合</v>
      </c>
      <c r="E12" s="156" t="str">
        <f>'男子60,65F'!$L$3</f>
        <v>山野大輝</v>
      </c>
    </row>
    <row r="13" spans="1:5" x14ac:dyDescent="0.2">
      <c r="A13" s="155" t="s">
        <v>522</v>
      </c>
      <c r="B13" s="155">
        <v>60</v>
      </c>
      <c r="C13" s="155">
        <v>1</v>
      </c>
      <c r="D13" s="155" t="str">
        <f>'男子60,65F'!$K$2</f>
        <v>いなべ総合</v>
      </c>
      <c r="E13" s="155" t="str">
        <f>'男子60,65F'!$L$2</f>
        <v>佐藤聖優</v>
      </c>
    </row>
    <row r="14" spans="1:5" x14ac:dyDescent="0.2">
      <c r="A14" s="156" t="s">
        <v>522</v>
      </c>
      <c r="B14" s="156">
        <v>65</v>
      </c>
      <c r="C14" s="156">
        <v>3</v>
      </c>
      <c r="D14" s="157" t="str">
        <f>'男子60,65F'!$K$11</f>
        <v>松阪工業</v>
      </c>
      <c r="E14" s="157" t="str">
        <f>'男子60,65F'!$L$11</f>
        <v>前田瑳夢</v>
      </c>
    </row>
    <row r="15" spans="1:5" x14ac:dyDescent="0.2">
      <c r="A15" s="155" t="s">
        <v>522</v>
      </c>
      <c r="B15" s="155">
        <v>65</v>
      </c>
      <c r="C15" s="155">
        <v>3</v>
      </c>
      <c r="D15" s="155" t="str">
        <f>'男子60,65F'!$K$12</f>
        <v>四日市四郷</v>
      </c>
      <c r="E15" s="155" t="str">
        <f>'男子60,65F'!$L$12</f>
        <v>吉村ガブリエル</v>
      </c>
    </row>
    <row r="16" spans="1:5" x14ac:dyDescent="0.2">
      <c r="A16" s="156" t="s">
        <v>522</v>
      </c>
      <c r="B16" s="156">
        <v>65</v>
      </c>
      <c r="C16" s="156">
        <v>2</v>
      </c>
      <c r="D16" s="156" t="str">
        <f>'男子60,65F'!$K$10</f>
        <v>朝明</v>
      </c>
      <c r="E16" s="156" t="str">
        <f>'男子60,65F'!$L$10</f>
        <v>髙塚響生</v>
      </c>
    </row>
    <row r="17" spans="1:5" x14ac:dyDescent="0.2">
      <c r="A17" s="155" t="s">
        <v>522</v>
      </c>
      <c r="B17" s="155">
        <v>65</v>
      </c>
      <c r="C17" s="155">
        <v>1</v>
      </c>
      <c r="D17" s="155" t="str">
        <f>'男子60,65F'!$K$9</f>
        <v>いなべ総合</v>
      </c>
      <c r="E17" s="155" t="str">
        <f>'男子60,65F'!$L$9</f>
        <v>弓矢翔太</v>
      </c>
    </row>
    <row r="18" spans="1:5" x14ac:dyDescent="0.2">
      <c r="A18" s="156" t="s">
        <v>522</v>
      </c>
      <c r="B18" s="156">
        <v>71</v>
      </c>
      <c r="C18" s="156">
        <v>3</v>
      </c>
      <c r="D18" s="157" t="str">
        <f>'男子71,80F'!$K$4</f>
        <v>四日市四郷</v>
      </c>
      <c r="E18" s="157" t="str">
        <f>'男子71,80F'!$L$4</f>
        <v>川村奏太郎</v>
      </c>
    </row>
    <row r="19" spans="1:5" x14ac:dyDescent="0.2">
      <c r="A19" s="155" t="s">
        <v>522</v>
      </c>
      <c r="B19" s="155">
        <v>71</v>
      </c>
      <c r="C19" s="155">
        <v>3</v>
      </c>
      <c r="D19" s="155" t="str">
        <f>'男子71,80F'!$K$5</f>
        <v>朝明</v>
      </c>
      <c r="E19" s="155" t="str">
        <f>'男子71,80F'!$L$5</f>
        <v>矢野暢崇</v>
      </c>
    </row>
    <row r="20" spans="1:5" x14ac:dyDescent="0.2">
      <c r="A20" s="156" t="s">
        <v>522</v>
      </c>
      <c r="B20" s="156">
        <v>71</v>
      </c>
      <c r="C20" s="156">
        <v>2</v>
      </c>
      <c r="D20" s="156" t="str">
        <f>'男子71,80F'!$K$3</f>
        <v>松阪工業</v>
      </c>
      <c r="E20" s="156" t="str">
        <f>'男子71,80F'!$L$3</f>
        <v>松丘眞英</v>
      </c>
    </row>
    <row r="21" spans="1:5" x14ac:dyDescent="0.2">
      <c r="A21" s="155" t="s">
        <v>522</v>
      </c>
      <c r="B21" s="155">
        <v>71</v>
      </c>
      <c r="C21" s="155">
        <v>1</v>
      </c>
      <c r="D21" s="155" t="str">
        <f>'男子71,80F'!$K$2</f>
        <v>いなべ総合</v>
      </c>
      <c r="E21" s="155" t="str">
        <f>'男子71,80F'!$L$2</f>
        <v>神谷樹生</v>
      </c>
    </row>
    <row r="22" spans="1:5" x14ac:dyDescent="0.2">
      <c r="A22" s="156" t="s">
        <v>522</v>
      </c>
      <c r="B22" s="156">
        <v>80</v>
      </c>
      <c r="C22" s="156">
        <v>3</v>
      </c>
      <c r="D22" s="157" t="str">
        <f>'男子71,80F'!$K$11</f>
        <v>四日市四郷</v>
      </c>
      <c r="E22" s="157" t="str">
        <f>'男子71,80F'!$L$11</f>
        <v>小林将丈</v>
      </c>
    </row>
    <row r="23" spans="1:5" x14ac:dyDescent="0.2">
      <c r="A23" s="155" t="s">
        <v>522</v>
      </c>
      <c r="B23" s="155">
        <v>80</v>
      </c>
      <c r="C23" s="155">
        <v>3</v>
      </c>
      <c r="D23" s="155" t="str">
        <f>'男子71,80F'!$K$12</f>
        <v>朝明</v>
      </c>
      <c r="E23" s="155" t="str">
        <f>'男子71,80F'!$L$12</f>
        <v>伊藤羚夢</v>
      </c>
    </row>
    <row r="24" spans="1:5" x14ac:dyDescent="0.2">
      <c r="A24" s="156" t="s">
        <v>522</v>
      </c>
      <c r="B24" s="156">
        <v>80</v>
      </c>
      <c r="C24" s="156">
        <v>2</v>
      </c>
      <c r="D24" s="156" t="str">
        <f>'男子71,80F'!$K$10</f>
        <v>四日市四郷</v>
      </c>
      <c r="E24" s="156" t="str">
        <f>'男子71,80F'!$L$10</f>
        <v>川北崇太</v>
      </c>
    </row>
    <row r="25" spans="1:5" x14ac:dyDescent="0.2">
      <c r="A25" s="155" t="s">
        <v>522</v>
      </c>
      <c r="B25" s="155">
        <v>80</v>
      </c>
      <c r="C25" s="155">
        <v>1</v>
      </c>
      <c r="D25" s="155" t="str">
        <f>'男子71,80F'!$K$9</f>
        <v>いなべ総合</v>
      </c>
      <c r="E25" s="155" t="str">
        <f>'男子71,80F'!$L$9</f>
        <v>山崎魁良</v>
      </c>
    </row>
    <row r="26" spans="1:5" x14ac:dyDescent="0.2">
      <c r="A26" s="156" t="s">
        <v>522</v>
      </c>
      <c r="B26" s="156">
        <v>92</v>
      </c>
      <c r="C26" s="156">
        <v>3</v>
      </c>
      <c r="D26" s="157" t="str">
        <f>'男子92,125F'!$K$4</f>
        <v>四日市四郷</v>
      </c>
      <c r="E26" s="157" t="str">
        <f>'男子92,125F'!$L$4</f>
        <v>一ノ瀬ナオキ</v>
      </c>
    </row>
    <row r="27" spans="1:5" x14ac:dyDescent="0.2">
      <c r="A27" s="155" t="s">
        <v>522</v>
      </c>
      <c r="B27" s="155">
        <v>92</v>
      </c>
      <c r="C27" s="155">
        <v>3</v>
      </c>
      <c r="D27" s="155" t="str">
        <f>'男子92,125F'!$K$5</f>
        <v>四日市四郷</v>
      </c>
      <c r="E27" s="155" t="str">
        <f>'男子92,125F'!$L$5</f>
        <v>小栗聡太</v>
      </c>
    </row>
    <row r="28" spans="1:5" x14ac:dyDescent="0.2">
      <c r="A28" s="156" t="s">
        <v>522</v>
      </c>
      <c r="B28" s="156">
        <v>92</v>
      </c>
      <c r="C28" s="156">
        <v>2</v>
      </c>
      <c r="D28" s="156" t="str">
        <f>'男子92,125F'!$K$3</f>
        <v>松阪工業</v>
      </c>
      <c r="E28" s="156" t="str">
        <f>'男子92,125F'!$L$3</f>
        <v>松原脩真</v>
      </c>
    </row>
    <row r="29" spans="1:5" x14ac:dyDescent="0.2">
      <c r="A29" s="155" t="s">
        <v>522</v>
      </c>
      <c r="B29" s="155">
        <v>92</v>
      </c>
      <c r="C29" s="155">
        <v>1</v>
      </c>
      <c r="D29" s="155" t="str">
        <f>'男子92,125F'!$K$2</f>
        <v>いなべ総合</v>
      </c>
      <c r="E29" s="155" t="str">
        <f>'男子92,125F'!$L$2</f>
        <v>伊藤獅武</v>
      </c>
    </row>
    <row r="30" spans="1:5" x14ac:dyDescent="0.2">
      <c r="A30" s="156" t="s">
        <v>522</v>
      </c>
      <c r="B30" s="156">
        <v>125</v>
      </c>
      <c r="C30" s="156">
        <v>3</v>
      </c>
      <c r="D30" s="157" t="str">
        <f>'男子92,125F'!$K$11</f>
        <v>朝明</v>
      </c>
      <c r="E30" s="157" t="str">
        <f>'男子92,125F'!$L$11</f>
        <v>石橋柚希</v>
      </c>
    </row>
    <row r="31" spans="1:5" x14ac:dyDescent="0.2">
      <c r="A31" s="155" t="s">
        <v>522</v>
      </c>
      <c r="B31" s="155">
        <v>125</v>
      </c>
      <c r="C31" s="155">
        <v>3</v>
      </c>
      <c r="D31" s="155" t="str">
        <f>'男子92,125F'!$K$12</f>
        <v>四日市四郷</v>
      </c>
      <c r="E31" s="155" t="str">
        <f>'男子92,125F'!$L$12</f>
        <v>ベップルカス</v>
      </c>
    </row>
    <row r="32" spans="1:5" x14ac:dyDescent="0.2">
      <c r="A32" s="156" t="s">
        <v>522</v>
      </c>
      <c r="B32" s="156">
        <v>125</v>
      </c>
      <c r="C32" s="156">
        <v>2</v>
      </c>
      <c r="D32" s="156" t="str">
        <f>'男子92,125F'!$K$10</f>
        <v>四日市四郷</v>
      </c>
      <c r="E32" s="156" t="str">
        <f>'男子92,125F'!$L$10</f>
        <v>秦野展吏</v>
      </c>
    </row>
    <row r="33" spans="1:5" x14ac:dyDescent="0.2">
      <c r="A33" s="155" t="s">
        <v>522</v>
      </c>
      <c r="B33" s="155">
        <v>125</v>
      </c>
      <c r="C33" s="155">
        <v>1</v>
      </c>
      <c r="D33" s="155" t="str">
        <f>'男子92,125F'!$K$9</f>
        <v>朝明</v>
      </c>
      <c r="E33" s="155" t="str">
        <f>'男子92,125F'!$L$9</f>
        <v>山中一平</v>
      </c>
    </row>
    <row r="34" spans="1:5" x14ac:dyDescent="0.2">
      <c r="A34" s="163" t="s">
        <v>521</v>
      </c>
      <c r="B34" s="163">
        <v>47</v>
      </c>
      <c r="C34" s="163">
        <v>3</v>
      </c>
      <c r="D34" s="163" t="str">
        <f>女子!$K$4</f>
        <v>いなべ総合</v>
      </c>
      <c r="E34" s="163" t="str">
        <f>女子!$L$4</f>
        <v>中西杏</v>
      </c>
    </row>
    <row r="35" spans="1:5" x14ac:dyDescent="0.2">
      <c r="A35" s="156" t="s">
        <v>521</v>
      </c>
      <c r="B35" s="156">
        <v>47</v>
      </c>
      <c r="C35" s="156">
        <v>2</v>
      </c>
      <c r="D35" s="156" t="str">
        <f>女子!$K$3</f>
        <v>松阪工業</v>
      </c>
      <c r="E35" s="156" t="str">
        <f>女子!$L$3</f>
        <v>榊原真貴</v>
      </c>
    </row>
    <row r="36" spans="1:5" x14ac:dyDescent="0.2">
      <c r="A36" s="155" t="s">
        <v>521</v>
      </c>
      <c r="B36" s="155">
        <v>47</v>
      </c>
      <c r="C36" s="155">
        <v>1</v>
      </c>
      <c r="D36" s="155" t="str">
        <f>女子!$K$2</f>
        <v>久居</v>
      </c>
      <c r="E36" s="155" t="str">
        <f>女子!$L$2</f>
        <v>吉田七名海</v>
      </c>
    </row>
    <row r="37" spans="1:5" x14ac:dyDescent="0.2">
      <c r="A37" s="163" t="s">
        <v>521</v>
      </c>
      <c r="B37" s="163">
        <v>53</v>
      </c>
      <c r="C37" s="163">
        <v>1</v>
      </c>
      <c r="D37" s="163" t="str">
        <f>女子!$K$9</f>
        <v>いなべ総合</v>
      </c>
      <c r="E37" s="163" t="str">
        <f>女子!$L$9</f>
        <v>小塚菜々</v>
      </c>
    </row>
    <row r="38" spans="1:5" x14ac:dyDescent="0.2">
      <c r="A38" s="156" t="s">
        <v>521</v>
      </c>
      <c r="B38" s="156">
        <v>57</v>
      </c>
      <c r="C38" s="156">
        <v>2</v>
      </c>
      <c r="D38" s="156" t="str">
        <f>女子!$K$17</f>
        <v>白山</v>
      </c>
      <c r="E38" s="156" t="str">
        <f>女子!$L$17</f>
        <v>山内悠妃</v>
      </c>
    </row>
    <row r="39" spans="1:5" x14ac:dyDescent="0.2">
      <c r="A39" s="155" t="s">
        <v>521</v>
      </c>
      <c r="B39" s="155">
        <v>57</v>
      </c>
      <c r="C39" s="155">
        <v>1</v>
      </c>
      <c r="D39" s="155" t="str">
        <f>女子!$K$16</f>
        <v>白山</v>
      </c>
      <c r="E39" s="155" t="str">
        <f>女子!$L$16</f>
        <v>渡邊ひさき</v>
      </c>
    </row>
    <row r="40" spans="1:5" x14ac:dyDescent="0.2">
      <c r="A40" s="163" t="s">
        <v>521</v>
      </c>
      <c r="B40" s="163">
        <v>74</v>
      </c>
      <c r="C40" s="163">
        <v>1</v>
      </c>
      <c r="D40" s="163" t="str">
        <f>女子!$K$23</f>
        <v>白山</v>
      </c>
      <c r="E40" s="156" t="str">
        <f>女子!$L$23</f>
        <v>吉田千沙都</v>
      </c>
    </row>
    <row r="41" spans="1:5" x14ac:dyDescent="0.2">
      <c r="A41" s="156" t="s">
        <v>520</v>
      </c>
      <c r="B41" s="156">
        <v>51</v>
      </c>
      <c r="C41" s="156">
        <v>3</v>
      </c>
      <c r="D41" s="156" t="str">
        <f>'男子51,55G'!$K$4</f>
        <v>四日市四郷</v>
      </c>
      <c r="E41" s="157" t="str">
        <f>'男子51,55G'!$L$4</f>
        <v>油田大弥</v>
      </c>
    </row>
    <row r="42" spans="1:5" x14ac:dyDescent="0.2">
      <c r="A42" s="155" t="s">
        <v>520</v>
      </c>
      <c r="B42" s="155">
        <v>51</v>
      </c>
      <c r="C42" s="155">
        <v>3</v>
      </c>
      <c r="D42" s="155" t="str">
        <f>'男子51,55G'!$K$5</f>
        <v>四日市四郷</v>
      </c>
      <c r="E42" s="155" t="str">
        <f>'男子51,55G'!$L$5</f>
        <v>藤田悠斗</v>
      </c>
    </row>
    <row r="43" spans="1:5" x14ac:dyDescent="0.2">
      <c r="A43" s="156" t="s">
        <v>520</v>
      </c>
      <c r="B43" s="156">
        <v>51</v>
      </c>
      <c r="C43" s="156">
        <v>2</v>
      </c>
      <c r="D43" s="156" t="str">
        <f>'男子51,55G'!$K$3</f>
        <v>朝明</v>
      </c>
      <c r="E43" s="156" t="str">
        <f>'男子51,55G'!$L$3</f>
        <v>白石ルカス清</v>
      </c>
    </row>
    <row r="44" spans="1:5" x14ac:dyDescent="0.2">
      <c r="A44" s="155" t="s">
        <v>520</v>
      </c>
      <c r="B44" s="155">
        <v>51</v>
      </c>
      <c r="C44" s="155">
        <v>1</v>
      </c>
      <c r="D44" s="155" t="str">
        <f>'男子51,55G'!$K$2</f>
        <v>松阪工業</v>
      </c>
      <c r="E44" s="155" t="str">
        <f>'男子51,55G'!$L$2</f>
        <v>前田慶次</v>
      </c>
    </row>
    <row r="45" spans="1:5" x14ac:dyDescent="0.2">
      <c r="A45" s="156" t="s">
        <v>520</v>
      </c>
      <c r="B45" s="156">
        <v>55</v>
      </c>
      <c r="C45" s="156">
        <v>3</v>
      </c>
      <c r="D45" s="157" t="str">
        <f>'男子51,55G'!$K$11</f>
        <v>松阪工業</v>
      </c>
      <c r="E45" s="157" t="str">
        <f>'男子51,55G'!$L$11</f>
        <v>橋本天汰</v>
      </c>
    </row>
    <row r="46" spans="1:5" x14ac:dyDescent="0.2">
      <c r="A46" s="155" t="s">
        <v>520</v>
      </c>
      <c r="B46" s="155">
        <v>55</v>
      </c>
      <c r="C46" s="155">
        <v>3</v>
      </c>
      <c r="D46" s="155" t="str">
        <f>'男子51,55G'!$K$12</f>
        <v>朝明</v>
      </c>
      <c r="E46" s="155" t="str">
        <f>'男子51,55G'!$L$12</f>
        <v>近藤功成</v>
      </c>
    </row>
    <row r="47" spans="1:5" x14ac:dyDescent="0.2">
      <c r="A47" s="156" t="s">
        <v>520</v>
      </c>
      <c r="B47" s="156">
        <v>55</v>
      </c>
      <c r="C47" s="156">
        <v>2</v>
      </c>
      <c r="D47" s="156" t="str">
        <f>'男子51,55G'!$K$10</f>
        <v>朝明</v>
      </c>
      <c r="E47" s="156" t="str">
        <f>'男子51,55G'!$L$10</f>
        <v>種村宗磨</v>
      </c>
    </row>
    <row r="48" spans="1:5" x14ac:dyDescent="0.2">
      <c r="A48" s="155" t="s">
        <v>520</v>
      </c>
      <c r="B48" s="155">
        <v>55</v>
      </c>
      <c r="C48" s="155">
        <v>1</v>
      </c>
      <c r="D48" s="155" t="str">
        <f>'男子51,55G'!$K$9</f>
        <v>いなべ総合</v>
      </c>
      <c r="E48" s="155" t="str">
        <f>'男子51,55G'!$L$9</f>
        <v>山田謙心</v>
      </c>
    </row>
    <row r="49" spans="1:5" x14ac:dyDescent="0.2">
      <c r="A49" s="156" t="s">
        <v>520</v>
      </c>
      <c r="B49" s="156">
        <v>60</v>
      </c>
      <c r="C49" s="156">
        <v>3</v>
      </c>
      <c r="D49" s="157" t="str">
        <f>'男子60,65G'!$K$4</f>
        <v>いなべ総合</v>
      </c>
      <c r="E49" s="157" t="str">
        <f>'男子60,65G'!$L$4</f>
        <v>山野大輝</v>
      </c>
    </row>
    <row r="50" spans="1:5" x14ac:dyDescent="0.2">
      <c r="A50" s="155" t="s">
        <v>520</v>
      </c>
      <c r="B50" s="155">
        <v>60</v>
      </c>
      <c r="C50" s="155">
        <v>3</v>
      </c>
      <c r="D50" s="155" t="str">
        <f>'男子60,65G'!$K$5</f>
        <v>四日市四郷</v>
      </c>
      <c r="E50" s="155" t="str">
        <f>'男子60,65G'!$L$5</f>
        <v>金本樹</v>
      </c>
    </row>
    <row r="51" spans="1:5" x14ac:dyDescent="0.2">
      <c r="A51" s="156" t="s">
        <v>520</v>
      </c>
      <c r="B51" s="156">
        <v>60</v>
      </c>
      <c r="C51" s="156">
        <v>2</v>
      </c>
      <c r="D51" s="156" t="str">
        <f>'男子60,65G'!$K$3</f>
        <v>朝明</v>
      </c>
      <c r="E51" s="156" t="str">
        <f>'男子60,65G'!$L$3</f>
        <v>伊藤翔愛</v>
      </c>
    </row>
    <row r="52" spans="1:5" x14ac:dyDescent="0.2">
      <c r="A52" s="155" t="s">
        <v>520</v>
      </c>
      <c r="B52" s="155">
        <v>60</v>
      </c>
      <c r="C52" s="155">
        <v>1</v>
      </c>
      <c r="D52" s="155" t="str">
        <f>'男子60,65G'!$K$2</f>
        <v>いなべ総合</v>
      </c>
      <c r="E52" s="155" t="str">
        <f>'男子60,65G'!$L$2</f>
        <v>佐藤聖優</v>
      </c>
    </row>
    <row r="53" spans="1:5" x14ac:dyDescent="0.2">
      <c r="A53" s="156" t="s">
        <v>520</v>
      </c>
      <c r="B53" s="156">
        <v>65</v>
      </c>
      <c r="C53" s="156">
        <v>3</v>
      </c>
      <c r="D53" s="157" t="str">
        <f>'男子60,65G'!$K$11</f>
        <v>鳥羽</v>
      </c>
      <c r="E53" s="157" t="str">
        <f>'男子60,65G'!$L$11</f>
        <v>寺谷啓汰</v>
      </c>
    </row>
    <row r="54" spans="1:5" x14ac:dyDescent="0.2">
      <c r="A54" s="155" t="s">
        <v>520</v>
      </c>
      <c r="B54" s="155">
        <v>65</v>
      </c>
      <c r="C54" s="155">
        <v>3</v>
      </c>
      <c r="D54" s="155" t="str">
        <f>'男子60,65G'!$K$12</f>
        <v>四日市四郷</v>
      </c>
      <c r="E54" s="155" t="str">
        <f>'男子60,65G'!$L$12</f>
        <v>川村奏太郎</v>
      </c>
    </row>
    <row r="55" spans="1:5" x14ac:dyDescent="0.2">
      <c r="A55" s="156" t="s">
        <v>520</v>
      </c>
      <c r="B55" s="156">
        <v>65</v>
      </c>
      <c r="C55" s="156">
        <v>2</v>
      </c>
      <c r="D55" s="156" t="str">
        <f>'男子60,65G'!$K$10</f>
        <v>いなべ総合</v>
      </c>
      <c r="E55" s="156" t="str">
        <f>'男子60,65G'!$L$10</f>
        <v>弓矢翔太</v>
      </c>
    </row>
    <row r="56" spans="1:5" x14ac:dyDescent="0.2">
      <c r="A56" s="155" t="s">
        <v>520</v>
      </c>
      <c r="B56" s="155">
        <v>65</v>
      </c>
      <c r="C56" s="155">
        <v>1</v>
      </c>
      <c r="D56" s="155" t="str">
        <f>'男子60,65G'!$K$9</f>
        <v>朝明</v>
      </c>
      <c r="E56" s="155" t="str">
        <f>'男子60,65G'!$L$9</f>
        <v>髙塚響生</v>
      </c>
    </row>
    <row r="57" spans="1:5" x14ac:dyDescent="0.2">
      <c r="A57" s="156" t="s">
        <v>520</v>
      </c>
      <c r="B57" s="156">
        <v>71</v>
      </c>
      <c r="C57" s="156">
        <v>3</v>
      </c>
      <c r="D57" s="157" t="str">
        <f>'男子71,80G'!$K$4</f>
        <v>伊勢工業</v>
      </c>
      <c r="E57" s="157" t="str">
        <f>'男子71,80G'!$L$4</f>
        <v>久保大和</v>
      </c>
    </row>
    <row r="58" spans="1:5" x14ac:dyDescent="0.2">
      <c r="A58" s="155" t="s">
        <v>520</v>
      </c>
      <c r="B58" s="155">
        <v>71</v>
      </c>
      <c r="C58" s="155">
        <v>3</v>
      </c>
      <c r="D58" s="155" t="str">
        <f>'男子71,80G'!$K$5</f>
        <v>朝明</v>
      </c>
      <c r="E58" s="155" t="str">
        <f>'男子71,80G'!$L$5</f>
        <v>矢野暢崇</v>
      </c>
    </row>
    <row r="59" spans="1:5" x14ac:dyDescent="0.2">
      <c r="A59" s="156" t="s">
        <v>520</v>
      </c>
      <c r="B59" s="156">
        <v>71</v>
      </c>
      <c r="C59" s="156">
        <v>2</v>
      </c>
      <c r="D59" s="156" t="str">
        <f>'男子71,80G'!$K$3</f>
        <v>四日市四郷</v>
      </c>
      <c r="E59" s="156" t="str">
        <f>'男子71,80G'!$L$3</f>
        <v>小林将丈</v>
      </c>
    </row>
    <row r="60" spans="1:5" x14ac:dyDescent="0.2">
      <c r="A60" s="155" t="s">
        <v>520</v>
      </c>
      <c r="B60" s="155">
        <v>71</v>
      </c>
      <c r="C60" s="155">
        <v>1</v>
      </c>
      <c r="D60" s="155" t="str">
        <f>'男子71,80G'!$K$2</f>
        <v>四日市四郷</v>
      </c>
      <c r="E60" s="155" t="str">
        <f>'男子71,80G'!$L$2</f>
        <v>吉村ガブリエル</v>
      </c>
    </row>
    <row r="61" spans="1:5" x14ac:dyDescent="0.2">
      <c r="A61" s="156" t="s">
        <v>520</v>
      </c>
      <c r="B61" s="156">
        <v>80</v>
      </c>
      <c r="C61" s="156">
        <v>3</v>
      </c>
      <c r="D61" s="157" t="str">
        <f>'男子71,80G'!$K$11</f>
        <v>四日市四郷</v>
      </c>
      <c r="E61" s="157" t="str">
        <f>'男子71,80G'!$L$11</f>
        <v>川北崇太</v>
      </c>
    </row>
    <row r="62" spans="1:5" x14ac:dyDescent="0.2">
      <c r="A62" s="155" t="s">
        <v>520</v>
      </c>
      <c r="B62" s="155">
        <v>80</v>
      </c>
      <c r="C62" s="155">
        <v>3</v>
      </c>
      <c r="D62" s="155" t="str">
        <f>'男子71,80G'!$K$12</f>
        <v>朝明</v>
      </c>
      <c r="E62" s="155" t="str">
        <f>'男子71,80G'!$L$12</f>
        <v>伊藤羚夢</v>
      </c>
    </row>
    <row r="63" spans="1:5" x14ac:dyDescent="0.2">
      <c r="A63" s="156" t="s">
        <v>520</v>
      </c>
      <c r="B63" s="156">
        <v>80</v>
      </c>
      <c r="C63" s="156">
        <v>2</v>
      </c>
      <c r="D63" s="156" t="str">
        <f>'男子71,80G'!$K$10</f>
        <v>四日市四郷</v>
      </c>
      <c r="E63" s="156" t="str">
        <f>'男子71,80G'!$L$10</f>
        <v>新本輝心</v>
      </c>
    </row>
    <row r="64" spans="1:5" x14ac:dyDescent="0.2">
      <c r="A64" s="155" t="s">
        <v>520</v>
      </c>
      <c r="B64" s="155">
        <v>80</v>
      </c>
      <c r="C64" s="155">
        <v>1</v>
      </c>
      <c r="D64" s="155" t="str">
        <f>'男子71,80G'!$K$9</f>
        <v>いなべ総合</v>
      </c>
      <c r="E64" s="155" t="str">
        <f>'男子71,80G'!$L$9</f>
        <v>山崎魁良</v>
      </c>
    </row>
    <row r="65" spans="1:5" x14ac:dyDescent="0.2">
      <c r="A65" s="156" t="s">
        <v>520</v>
      </c>
      <c r="B65" s="156">
        <v>92</v>
      </c>
      <c r="C65" s="156">
        <v>3</v>
      </c>
      <c r="D65" s="157" t="str">
        <f>'男子92,125G'!$K$4</f>
        <v>松阪工業</v>
      </c>
      <c r="E65" s="157" t="str">
        <f>'男子92,125G'!$L$4</f>
        <v>松原脩真</v>
      </c>
    </row>
    <row r="66" spans="1:5" x14ac:dyDescent="0.2">
      <c r="A66" s="155" t="s">
        <v>520</v>
      </c>
      <c r="B66" s="155">
        <v>92</v>
      </c>
      <c r="C66" s="155">
        <v>3</v>
      </c>
      <c r="D66" s="155" t="str">
        <f>'男子92,125G'!$K$5</f>
        <v>四日市四郷</v>
      </c>
      <c r="E66" s="155" t="str">
        <f>'男子92,125G'!$L$5</f>
        <v>水谷玲偉</v>
      </c>
    </row>
    <row r="67" spans="1:5" x14ac:dyDescent="0.2">
      <c r="A67" s="88" t="s">
        <v>520</v>
      </c>
      <c r="B67" s="88">
        <v>92</v>
      </c>
      <c r="C67" s="88">
        <v>2</v>
      </c>
      <c r="D67" s="88" t="str">
        <f>'男子92,125G'!$K$3</f>
        <v>四日市四郷</v>
      </c>
      <c r="E67" s="88" t="str">
        <f>'男子92,125G'!$L$3</f>
        <v>小栗聡太</v>
      </c>
    </row>
    <row r="68" spans="1:5" x14ac:dyDescent="0.2">
      <c r="A68" s="87" t="s">
        <v>520</v>
      </c>
      <c r="B68" s="87">
        <v>92</v>
      </c>
      <c r="C68" s="87">
        <v>1</v>
      </c>
      <c r="D68" s="87" t="str">
        <f>'男子92,125G'!$K$2</f>
        <v>いなべ総合</v>
      </c>
      <c r="E68" s="87" t="str">
        <f>'男子92,125G'!$L$2</f>
        <v>伊藤獅武</v>
      </c>
    </row>
    <row r="69" spans="1:5" x14ac:dyDescent="0.2">
      <c r="A69" s="156" t="s">
        <v>520</v>
      </c>
      <c r="B69" s="156">
        <v>125</v>
      </c>
      <c r="C69" s="156">
        <v>3</v>
      </c>
      <c r="D69" s="157" t="str">
        <f>'男子92,125G'!$K$11</f>
        <v>四日市四郷</v>
      </c>
      <c r="E69" s="157" t="str">
        <f>'男子92,125G'!$L$11</f>
        <v>ベップルカス</v>
      </c>
    </row>
    <row r="70" spans="1:5" x14ac:dyDescent="0.2">
      <c r="A70" s="155" t="s">
        <v>520</v>
      </c>
      <c r="B70" s="155">
        <v>125</v>
      </c>
      <c r="C70" s="155">
        <v>3</v>
      </c>
      <c r="D70" s="155" t="str">
        <f>'男子92,125G'!$K$12</f>
        <v>朝明</v>
      </c>
      <c r="E70" s="155" t="str">
        <f>'男子92,125G'!$L$12</f>
        <v>川上琉翠夢</v>
      </c>
    </row>
    <row r="71" spans="1:5" x14ac:dyDescent="0.2">
      <c r="A71" s="89" t="s">
        <v>520</v>
      </c>
      <c r="B71" s="88">
        <v>125</v>
      </c>
      <c r="C71" s="88">
        <v>2</v>
      </c>
      <c r="D71" s="89" t="str">
        <f>'男子92,125G'!$K$10</f>
        <v>四日市四郷</v>
      </c>
      <c r="E71" s="89" t="str">
        <f>'男子92,125G'!$L$10</f>
        <v>秦野展吏</v>
      </c>
    </row>
    <row r="72" spans="1:5" x14ac:dyDescent="0.2">
      <c r="A72" s="87" t="s">
        <v>520</v>
      </c>
      <c r="B72" s="87">
        <v>125</v>
      </c>
      <c r="C72" s="87">
        <v>1</v>
      </c>
      <c r="D72" s="87" t="str">
        <f>'男子92,125G'!$K$9</f>
        <v>朝明</v>
      </c>
      <c r="E72" s="87" t="str">
        <f>'男子92,125G'!$L$9</f>
        <v>山中一平</v>
      </c>
    </row>
  </sheetData>
  <autoFilter ref="A1:F72" xr:uid="{2D549119-64EC-4C5D-9534-847002422F1F}">
    <sortState xmlns:xlrd2="http://schemas.microsoft.com/office/spreadsheetml/2017/richdata2" ref="A2:E72">
      <sortCondition descending="1" ref="A1:A72"/>
    </sortState>
  </autoFilter>
  <phoneticPr fontId="3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FBEA-061C-4386-A1E9-5CA3E35A5918}">
  <sheetPr>
    <tabColor rgb="FF00B0F0"/>
    <pageSetUpPr fitToPage="1"/>
  </sheetPr>
  <dimension ref="A1:U931"/>
  <sheetViews>
    <sheetView view="pageBreakPreview" zoomScale="60" zoomScaleNormal="100" workbookViewId="0">
      <selection activeCell="J20" sqref="J20"/>
    </sheetView>
  </sheetViews>
  <sheetFormatPr defaultRowHeight="4.5" customHeight="1" x14ac:dyDescent="0.2"/>
  <cols>
    <col min="1" max="2" width="4.36328125" customWidth="1"/>
    <col min="3" max="4" width="3.08984375" customWidth="1"/>
    <col min="5" max="5" width="16.26953125" customWidth="1"/>
    <col min="6" max="6" width="1.90625" style="3" hidden="1" customWidth="1"/>
    <col min="7" max="7" width="6.26953125" style="3" hidden="1" customWidth="1"/>
    <col min="8" max="8" width="1.26953125" style="3" hidden="1" customWidth="1"/>
    <col min="9" max="9" width="0.90625" style="19" hidden="1" customWidth="1"/>
    <col min="10" max="10" width="1.90625" style="3" hidden="1" customWidth="1"/>
    <col min="11" max="16" width="5.6328125" customWidth="1"/>
    <col min="17" max="17" width="3.08984375" customWidth="1"/>
    <col min="18" max="18" width="1.6328125" customWidth="1"/>
    <col min="19" max="20" width="4.453125" customWidth="1"/>
  </cols>
  <sheetData>
    <row r="1" spans="1:21" ht="27" customHeight="1" x14ac:dyDescent="0.2"/>
    <row r="2" spans="1:21" ht="13.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74.25" customHeight="1" x14ac:dyDescent="0.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s="4" customFormat="1" ht="27" customHeight="1" x14ac:dyDescent="0.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s="4" customFormat="1" ht="27" customHeight="1" x14ac:dyDescent="0.4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s="4" customFormat="1" ht="27" customHeight="1" x14ac:dyDescent="0.4">
      <c r="A6" s="248" t="s">
        <v>316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</row>
    <row r="7" spans="1:21" s="4" customFormat="1" ht="51.75" customHeight="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s="4" customFormat="1" ht="55.5" x14ac:dyDescent="0.2">
      <c r="A8" s="249" t="s">
        <v>314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</row>
    <row r="9" spans="1:21" s="4" customFormat="1" ht="27" customHeight="1" x14ac:dyDescent="0.2"/>
    <row r="10" spans="1:21" s="4" customFormat="1" ht="27" customHeight="1" x14ac:dyDescent="0.2">
      <c r="I10" t="s">
        <v>315</v>
      </c>
      <c r="J10"/>
      <c r="K10"/>
      <c r="L10"/>
      <c r="N10"/>
      <c r="O10"/>
      <c r="P10"/>
      <c r="Q10"/>
    </row>
    <row r="11" spans="1:21" s="4" customFormat="1" ht="27" customHeight="1" x14ac:dyDescent="0.2"/>
    <row r="12" spans="1:21" s="4" customFormat="1" ht="27" customHeight="1" x14ac:dyDescent="0.2"/>
    <row r="13" spans="1:21" s="4" customFormat="1" ht="198" customHeight="1" x14ac:dyDescent="0.2"/>
    <row r="14" spans="1:21" s="4" customFormat="1" ht="27" customHeight="1" x14ac:dyDescent="0.2"/>
    <row r="15" spans="1:21" s="4" customFormat="1" ht="27" customHeight="1" x14ac:dyDescent="0.3">
      <c r="E15" s="36" t="s">
        <v>317</v>
      </c>
      <c r="L15" s="37"/>
      <c r="M15" s="37"/>
      <c r="N15" s="37"/>
    </row>
    <row r="16" spans="1:21" s="4" customFormat="1" ht="6.75" customHeight="1" x14ac:dyDescent="0.2">
      <c r="K16" s="37"/>
      <c r="L16" s="37"/>
      <c r="M16" s="37"/>
    </row>
    <row r="17" spans="6:19" ht="25.5" customHeight="1" x14ac:dyDescent="0.3">
      <c r="F17"/>
      <c r="G17"/>
      <c r="H17"/>
      <c r="I17"/>
      <c r="J17"/>
      <c r="N17" s="250" t="s">
        <v>318</v>
      </c>
      <c r="O17" s="250"/>
      <c r="P17" s="250"/>
      <c r="Q17" s="250"/>
      <c r="R17" s="250"/>
      <c r="S17" s="250"/>
    </row>
    <row r="18" spans="6:19" ht="4.5" customHeight="1" x14ac:dyDescent="0.2">
      <c r="F18"/>
      <c r="G18"/>
      <c r="H18"/>
      <c r="I18"/>
      <c r="J18"/>
    </row>
    <row r="19" spans="6:19" ht="4.5" customHeight="1" x14ac:dyDescent="0.2">
      <c r="F19"/>
      <c r="G19"/>
      <c r="H19"/>
      <c r="I19"/>
      <c r="J19"/>
    </row>
    <row r="20" spans="6:19" ht="4.5" customHeight="1" x14ac:dyDescent="0.2">
      <c r="F20"/>
      <c r="G20"/>
      <c r="H20"/>
      <c r="I20"/>
      <c r="J20"/>
    </row>
    <row r="21" spans="6:19" ht="4.5" customHeight="1" x14ac:dyDescent="0.2">
      <c r="F21"/>
      <c r="G21"/>
      <c r="H21"/>
      <c r="I21"/>
      <c r="J21"/>
    </row>
    <row r="22" spans="6:19" ht="4.5" customHeight="1" x14ac:dyDescent="0.2">
      <c r="F22"/>
      <c r="G22"/>
      <c r="H22"/>
      <c r="I22"/>
      <c r="J22"/>
    </row>
    <row r="23" spans="6:19" ht="4.5" customHeight="1" x14ac:dyDescent="0.2">
      <c r="F23"/>
      <c r="G23"/>
      <c r="H23"/>
      <c r="I23"/>
      <c r="J23"/>
    </row>
    <row r="24" spans="6:19" ht="4.5" customHeight="1" x14ac:dyDescent="0.2">
      <c r="F24"/>
      <c r="G24"/>
      <c r="H24"/>
      <c r="I24"/>
      <c r="J24"/>
    </row>
    <row r="25" spans="6:19" ht="4.5" customHeight="1" x14ac:dyDescent="0.2">
      <c r="F25"/>
      <c r="G25"/>
      <c r="H25"/>
      <c r="I25"/>
      <c r="J25"/>
    </row>
    <row r="26" spans="6:19" ht="4.5" customHeight="1" x14ac:dyDescent="0.2">
      <c r="P26" s="33"/>
      <c r="Q26" s="33"/>
    </row>
    <row r="27" spans="6:19" ht="4.5" customHeight="1" x14ac:dyDescent="0.2">
      <c r="P27" s="33"/>
      <c r="Q27" s="33"/>
    </row>
    <row r="28" spans="6:19" ht="4.5" customHeight="1" x14ac:dyDescent="0.2">
      <c r="P28" s="33"/>
      <c r="Q28" s="33"/>
    </row>
    <row r="29" spans="6:19" ht="4.5" customHeight="1" x14ac:dyDescent="0.2">
      <c r="P29" s="33"/>
      <c r="Q29" s="33"/>
    </row>
    <row r="30" spans="6:19" ht="4.5" customHeight="1" x14ac:dyDescent="0.2">
      <c r="P30" s="33"/>
      <c r="Q30" s="33"/>
    </row>
    <row r="31" spans="6:19" ht="4.5" customHeight="1" x14ac:dyDescent="0.2">
      <c r="P31" s="33"/>
      <c r="Q31" s="33"/>
    </row>
    <row r="32" spans="6:19" ht="4.5" customHeight="1" x14ac:dyDescent="0.2">
      <c r="P32" s="33"/>
      <c r="Q32" s="33"/>
    </row>
    <row r="33" spans="16:17" ht="4.5" customHeight="1" x14ac:dyDescent="0.2">
      <c r="P33" s="33"/>
      <c r="Q33" s="33"/>
    </row>
    <row r="34" spans="16:17" ht="4.5" customHeight="1" x14ac:dyDescent="0.2">
      <c r="P34" s="33"/>
      <c r="Q34" s="33"/>
    </row>
    <row r="35" spans="16:17" ht="4.5" customHeight="1" x14ac:dyDescent="0.2">
      <c r="P35" s="33"/>
      <c r="Q35" s="33"/>
    </row>
    <row r="36" spans="16:17" ht="4.5" customHeight="1" x14ac:dyDescent="0.2">
      <c r="P36" s="33"/>
      <c r="Q36" s="33"/>
    </row>
    <row r="37" spans="16:17" ht="4.5" customHeight="1" x14ac:dyDescent="0.2">
      <c r="P37" s="33"/>
      <c r="Q37" s="33"/>
    </row>
    <row r="38" spans="16:17" ht="4.5" customHeight="1" x14ac:dyDescent="0.2">
      <c r="P38" s="33"/>
      <c r="Q38" s="33"/>
    </row>
    <row r="39" spans="16:17" ht="4.5" customHeight="1" x14ac:dyDescent="0.2">
      <c r="P39" s="33"/>
      <c r="Q39" s="33"/>
    </row>
    <row r="40" spans="16:17" ht="4.5" customHeight="1" x14ac:dyDescent="0.2">
      <c r="P40" s="33"/>
      <c r="Q40" s="33"/>
    </row>
    <row r="41" spans="16:17" ht="4.5" customHeight="1" x14ac:dyDescent="0.2">
      <c r="P41" s="33"/>
      <c r="Q41" s="33"/>
    </row>
    <row r="42" spans="16:17" ht="4.5" customHeight="1" x14ac:dyDescent="0.2">
      <c r="P42" s="33"/>
      <c r="Q42" s="33"/>
    </row>
    <row r="43" spans="16:17" ht="4.5" customHeight="1" x14ac:dyDescent="0.2">
      <c r="P43" s="33"/>
      <c r="Q43" s="33"/>
    </row>
    <row r="44" spans="16:17" ht="4.5" customHeight="1" x14ac:dyDescent="0.2">
      <c r="P44" s="33"/>
      <c r="Q44" s="33"/>
    </row>
    <row r="45" spans="16:17" ht="4.5" customHeight="1" x14ac:dyDescent="0.2">
      <c r="P45" s="33"/>
      <c r="Q45" s="33"/>
    </row>
    <row r="46" spans="16:17" ht="4.5" customHeight="1" x14ac:dyDescent="0.2">
      <c r="P46" s="33"/>
      <c r="Q46" s="33"/>
    </row>
    <row r="47" spans="16:17" ht="4.5" customHeight="1" x14ac:dyDescent="0.2">
      <c r="P47" s="33"/>
      <c r="Q47" s="33"/>
    </row>
    <row r="48" spans="16:17" ht="4.5" customHeight="1" x14ac:dyDescent="0.2">
      <c r="P48" s="33"/>
      <c r="Q48" s="33"/>
    </row>
    <row r="49" spans="16:17" ht="4.5" customHeight="1" x14ac:dyDescent="0.2">
      <c r="P49" s="33"/>
      <c r="Q49" s="33"/>
    </row>
    <row r="50" spans="16:17" ht="4.5" customHeight="1" x14ac:dyDescent="0.2">
      <c r="P50" s="33"/>
      <c r="Q50" s="33"/>
    </row>
    <row r="51" spans="16:17" ht="4.5" customHeight="1" x14ac:dyDescent="0.2">
      <c r="P51" s="33"/>
      <c r="Q51" s="33"/>
    </row>
    <row r="52" spans="16:17" ht="4.5" customHeight="1" x14ac:dyDescent="0.2">
      <c r="P52" s="33"/>
      <c r="Q52" s="33"/>
    </row>
    <row r="53" spans="16:17" ht="4.5" customHeight="1" x14ac:dyDescent="0.2">
      <c r="P53" s="33"/>
      <c r="Q53" s="33"/>
    </row>
    <row r="54" spans="16:17" ht="4.5" customHeight="1" x14ac:dyDescent="0.2">
      <c r="P54" s="33"/>
      <c r="Q54" s="33"/>
    </row>
    <row r="55" spans="16:17" ht="4.5" customHeight="1" x14ac:dyDescent="0.2">
      <c r="P55" s="33"/>
      <c r="Q55" s="33"/>
    </row>
    <row r="56" spans="16:17" ht="4.5" customHeight="1" x14ac:dyDescent="0.2">
      <c r="P56" s="33"/>
      <c r="Q56" s="33"/>
    </row>
    <row r="57" spans="16:17" ht="4.5" customHeight="1" x14ac:dyDescent="0.2">
      <c r="P57" s="33"/>
      <c r="Q57" s="33"/>
    </row>
    <row r="58" spans="16:17" ht="4.5" customHeight="1" x14ac:dyDescent="0.2">
      <c r="P58" s="33"/>
      <c r="Q58" s="33"/>
    </row>
    <row r="59" spans="16:17" ht="4.5" customHeight="1" x14ac:dyDescent="0.2">
      <c r="P59" s="33"/>
      <c r="Q59" s="33"/>
    </row>
    <row r="60" spans="16:17" ht="4.5" customHeight="1" x14ac:dyDescent="0.2">
      <c r="P60" s="33"/>
      <c r="Q60" s="33"/>
    </row>
    <row r="61" spans="16:17" ht="4.5" customHeight="1" x14ac:dyDescent="0.2">
      <c r="P61" s="33"/>
      <c r="Q61" s="33"/>
    </row>
    <row r="62" spans="16:17" ht="4.5" customHeight="1" x14ac:dyDescent="0.2">
      <c r="P62" s="33"/>
      <c r="Q62" s="33"/>
    </row>
    <row r="63" spans="16:17" ht="4.5" customHeight="1" x14ac:dyDescent="0.2">
      <c r="P63" s="33"/>
      <c r="Q63" s="33"/>
    </row>
    <row r="64" spans="16:17" ht="4.5" customHeight="1" x14ac:dyDescent="0.2">
      <c r="P64" s="33"/>
      <c r="Q64" s="33"/>
    </row>
    <row r="65" spans="16:17" ht="4.5" customHeight="1" x14ac:dyDescent="0.2">
      <c r="P65" s="33"/>
      <c r="Q65" s="33"/>
    </row>
    <row r="66" spans="16:17" ht="4.5" customHeight="1" x14ac:dyDescent="0.2">
      <c r="P66" s="33"/>
      <c r="Q66" s="33"/>
    </row>
    <row r="67" spans="16:17" ht="4.5" customHeight="1" x14ac:dyDescent="0.2">
      <c r="P67" s="33"/>
      <c r="Q67" s="33"/>
    </row>
    <row r="68" spans="16:17" ht="4.5" customHeight="1" x14ac:dyDescent="0.2">
      <c r="P68" s="33"/>
      <c r="Q68" s="33"/>
    </row>
    <row r="69" spans="16:17" ht="4.5" customHeight="1" x14ac:dyDescent="0.2">
      <c r="P69" s="33"/>
      <c r="Q69" s="33"/>
    </row>
    <row r="70" spans="16:17" ht="4.5" customHeight="1" x14ac:dyDescent="0.2">
      <c r="P70" s="33"/>
      <c r="Q70" s="33"/>
    </row>
    <row r="71" spans="16:17" ht="4.5" customHeight="1" x14ac:dyDescent="0.2">
      <c r="P71" s="33"/>
      <c r="Q71" s="33"/>
    </row>
    <row r="72" spans="16:17" ht="4.5" customHeight="1" x14ac:dyDescent="0.2">
      <c r="P72" s="33"/>
      <c r="Q72" s="33"/>
    </row>
    <row r="73" spans="16:17" ht="4.5" customHeight="1" x14ac:dyDescent="0.2">
      <c r="P73" s="33"/>
      <c r="Q73" s="33"/>
    </row>
    <row r="74" spans="16:17" ht="4.5" customHeight="1" x14ac:dyDescent="0.2">
      <c r="P74" s="33"/>
      <c r="Q74" s="33"/>
    </row>
    <row r="75" spans="16:17" ht="4.5" customHeight="1" x14ac:dyDescent="0.2">
      <c r="P75" s="33"/>
      <c r="Q75" s="33"/>
    </row>
    <row r="76" spans="16:17" ht="4.5" customHeight="1" x14ac:dyDescent="0.2">
      <c r="P76" s="33"/>
      <c r="Q76" s="33"/>
    </row>
    <row r="77" spans="16:17" ht="4.5" customHeight="1" x14ac:dyDescent="0.2">
      <c r="P77" s="33"/>
      <c r="Q77" s="33"/>
    </row>
    <row r="78" spans="16:17" ht="4.5" customHeight="1" x14ac:dyDescent="0.2">
      <c r="P78" s="33"/>
      <c r="Q78" s="33"/>
    </row>
    <row r="79" spans="16:17" ht="4.5" customHeight="1" x14ac:dyDescent="0.2">
      <c r="P79" s="33"/>
      <c r="Q79" s="33"/>
    </row>
    <row r="80" spans="16:17" ht="4.5" customHeight="1" x14ac:dyDescent="0.2">
      <c r="P80" s="33"/>
      <c r="Q80" s="33"/>
    </row>
    <row r="81" spans="16:17" ht="4.5" customHeight="1" x14ac:dyDescent="0.2">
      <c r="P81" s="33"/>
      <c r="Q81" s="33"/>
    </row>
    <row r="82" spans="16:17" ht="4.5" customHeight="1" x14ac:dyDescent="0.2">
      <c r="P82" s="33"/>
      <c r="Q82" s="33"/>
    </row>
    <row r="83" spans="16:17" ht="4.5" customHeight="1" x14ac:dyDescent="0.2">
      <c r="P83" s="33"/>
      <c r="Q83" s="33"/>
    </row>
    <row r="84" spans="16:17" ht="4.5" customHeight="1" x14ac:dyDescent="0.2">
      <c r="P84" s="33"/>
      <c r="Q84" s="33"/>
    </row>
    <row r="85" spans="16:17" ht="4.5" customHeight="1" x14ac:dyDescent="0.2">
      <c r="P85" s="33"/>
      <c r="Q85" s="33"/>
    </row>
    <row r="86" spans="16:17" ht="4.5" customHeight="1" x14ac:dyDescent="0.2">
      <c r="P86" s="33"/>
      <c r="Q86" s="33"/>
    </row>
    <row r="87" spans="16:17" ht="4.5" customHeight="1" x14ac:dyDescent="0.2">
      <c r="P87" s="33"/>
      <c r="Q87" s="33"/>
    </row>
    <row r="88" spans="16:17" ht="4.5" customHeight="1" x14ac:dyDescent="0.2">
      <c r="P88" s="33"/>
      <c r="Q88" s="33"/>
    </row>
    <row r="89" spans="16:17" ht="4.5" customHeight="1" x14ac:dyDescent="0.2">
      <c r="P89" s="33"/>
      <c r="Q89" s="33"/>
    </row>
    <row r="90" spans="16:17" ht="4.5" customHeight="1" x14ac:dyDescent="0.2">
      <c r="P90" s="33"/>
      <c r="Q90" s="33"/>
    </row>
    <row r="91" spans="16:17" ht="4.5" customHeight="1" x14ac:dyDescent="0.2">
      <c r="P91" s="33"/>
      <c r="Q91" s="33"/>
    </row>
    <row r="92" spans="16:17" ht="4.5" customHeight="1" x14ac:dyDescent="0.2">
      <c r="P92" s="33"/>
      <c r="Q92" s="33"/>
    </row>
    <row r="93" spans="16:17" ht="4.5" customHeight="1" x14ac:dyDescent="0.2">
      <c r="P93" s="33"/>
      <c r="Q93" s="33"/>
    </row>
    <row r="94" spans="16:17" ht="4.5" customHeight="1" x14ac:dyDescent="0.2">
      <c r="P94" s="33"/>
      <c r="Q94" s="33"/>
    </row>
    <row r="95" spans="16:17" ht="4.5" customHeight="1" x14ac:dyDescent="0.2">
      <c r="P95" s="33"/>
      <c r="Q95" s="33"/>
    </row>
    <row r="96" spans="16:17" ht="4.5" customHeight="1" x14ac:dyDescent="0.2">
      <c r="P96" s="33"/>
      <c r="Q96" s="33"/>
    </row>
    <row r="97" spans="15:17" ht="4.5" customHeight="1" x14ac:dyDescent="0.2">
      <c r="P97" s="33"/>
      <c r="Q97" s="33"/>
    </row>
    <row r="98" spans="15:17" ht="4.5" customHeight="1" x14ac:dyDescent="0.2">
      <c r="P98" s="33"/>
      <c r="Q98" s="33"/>
    </row>
    <row r="99" spans="15:17" ht="4.5" customHeight="1" x14ac:dyDescent="0.2">
      <c r="O99" s="33"/>
      <c r="P99" s="33"/>
      <c r="Q99" s="33"/>
    </row>
    <row r="100" spans="15:17" ht="4.5" customHeight="1" x14ac:dyDescent="0.2">
      <c r="O100" s="33"/>
      <c r="P100" s="33"/>
      <c r="Q100" s="33"/>
    </row>
    <row r="101" spans="15:17" ht="4.5" customHeight="1" x14ac:dyDescent="0.2">
      <c r="O101" s="33"/>
      <c r="P101" s="33"/>
      <c r="Q101" s="33"/>
    </row>
    <row r="102" spans="15:17" ht="4.5" customHeight="1" x14ac:dyDescent="0.2">
      <c r="O102" s="33"/>
      <c r="P102" s="33"/>
      <c r="Q102" s="33"/>
    </row>
    <row r="103" spans="15:17" ht="4.5" customHeight="1" x14ac:dyDescent="0.2">
      <c r="O103" s="33"/>
      <c r="P103" s="33"/>
      <c r="Q103" s="33"/>
    </row>
    <row r="104" spans="15:17" ht="4.5" customHeight="1" x14ac:dyDescent="0.2">
      <c r="O104" s="33"/>
      <c r="P104" s="33"/>
      <c r="Q104" s="33"/>
    </row>
    <row r="105" spans="15:17" ht="4.5" customHeight="1" x14ac:dyDescent="0.2">
      <c r="O105" s="33"/>
      <c r="P105" s="33"/>
      <c r="Q105" s="33"/>
    </row>
    <row r="106" spans="15:17" ht="4.5" customHeight="1" x14ac:dyDescent="0.2">
      <c r="O106" s="33"/>
      <c r="P106" s="33"/>
      <c r="Q106" s="33"/>
    </row>
    <row r="107" spans="15:17" ht="4.5" customHeight="1" x14ac:dyDescent="0.2">
      <c r="O107" s="33"/>
      <c r="P107" s="33"/>
      <c r="Q107" s="33"/>
    </row>
    <row r="108" spans="15:17" ht="4.5" customHeight="1" x14ac:dyDescent="0.2">
      <c r="O108" s="33"/>
      <c r="P108" s="33"/>
      <c r="Q108" s="33"/>
    </row>
    <row r="109" spans="15:17" ht="4.5" customHeight="1" x14ac:dyDescent="0.2">
      <c r="O109" s="33"/>
      <c r="P109" s="33"/>
      <c r="Q109" s="33"/>
    </row>
    <row r="110" spans="15:17" ht="4.5" customHeight="1" x14ac:dyDescent="0.2">
      <c r="O110" s="33"/>
      <c r="P110" s="33"/>
      <c r="Q110" s="33"/>
    </row>
    <row r="111" spans="15:17" ht="4.5" customHeight="1" x14ac:dyDescent="0.2">
      <c r="O111" s="33"/>
      <c r="P111" s="33"/>
      <c r="Q111" s="33"/>
    </row>
    <row r="112" spans="15:17" ht="4.5" customHeight="1" x14ac:dyDescent="0.2">
      <c r="O112" s="33"/>
      <c r="P112" s="33"/>
      <c r="Q112" s="33"/>
    </row>
    <row r="113" spans="15:17" ht="4.5" customHeight="1" x14ac:dyDescent="0.2">
      <c r="O113" s="33"/>
      <c r="P113" s="33"/>
      <c r="Q113" s="33"/>
    </row>
    <row r="114" spans="15:17" ht="4.5" customHeight="1" x14ac:dyDescent="0.2">
      <c r="O114" s="33"/>
      <c r="P114" s="33"/>
      <c r="Q114" s="33"/>
    </row>
    <row r="115" spans="15:17" ht="4.5" customHeight="1" x14ac:dyDescent="0.2">
      <c r="O115" s="33"/>
      <c r="P115" s="33"/>
      <c r="Q115" s="33"/>
    </row>
    <row r="116" spans="15:17" ht="4.5" customHeight="1" x14ac:dyDescent="0.2">
      <c r="O116" s="33"/>
      <c r="P116" s="33"/>
      <c r="Q116" s="33"/>
    </row>
    <row r="117" spans="15:17" ht="4.5" customHeight="1" x14ac:dyDescent="0.2">
      <c r="O117" s="33"/>
      <c r="P117" s="33"/>
      <c r="Q117" s="33"/>
    </row>
    <row r="118" spans="15:17" ht="4.5" customHeight="1" x14ac:dyDescent="0.2">
      <c r="O118" s="33"/>
      <c r="P118" s="33"/>
      <c r="Q118" s="33"/>
    </row>
    <row r="119" spans="15:17" ht="4.5" customHeight="1" x14ac:dyDescent="0.2">
      <c r="O119" s="33"/>
      <c r="P119" s="33"/>
      <c r="Q119" s="33"/>
    </row>
    <row r="120" spans="15:17" ht="4.5" customHeight="1" x14ac:dyDescent="0.2">
      <c r="O120" s="33"/>
      <c r="P120" s="33"/>
      <c r="Q120" s="33"/>
    </row>
    <row r="121" spans="15:17" ht="4.5" customHeight="1" x14ac:dyDescent="0.2">
      <c r="O121" s="33"/>
      <c r="P121" s="33"/>
      <c r="Q121" s="33"/>
    </row>
    <row r="122" spans="15:17" ht="4.5" customHeight="1" x14ac:dyDescent="0.2">
      <c r="O122" s="33"/>
      <c r="P122" s="33"/>
      <c r="Q122" s="33"/>
    </row>
    <row r="123" spans="15:17" ht="4.5" customHeight="1" x14ac:dyDescent="0.2">
      <c r="O123" s="33"/>
      <c r="P123" s="33"/>
      <c r="Q123" s="33"/>
    </row>
    <row r="124" spans="15:17" ht="4.5" customHeight="1" x14ac:dyDescent="0.2">
      <c r="O124" s="33"/>
      <c r="P124" s="33"/>
      <c r="Q124" s="33"/>
    </row>
    <row r="125" spans="15:17" ht="4.5" customHeight="1" x14ac:dyDescent="0.2">
      <c r="O125" s="33"/>
      <c r="P125" s="33"/>
      <c r="Q125" s="33"/>
    </row>
    <row r="126" spans="15:17" ht="4.5" customHeight="1" x14ac:dyDescent="0.2">
      <c r="O126" s="33"/>
      <c r="P126" s="33"/>
      <c r="Q126" s="33"/>
    </row>
    <row r="127" spans="15:17" ht="4.5" customHeight="1" x14ac:dyDescent="0.2">
      <c r="O127" s="33"/>
      <c r="P127" s="33"/>
      <c r="Q127" s="33"/>
    </row>
    <row r="128" spans="15:17" ht="4.5" customHeight="1" x14ac:dyDescent="0.2">
      <c r="O128" s="33"/>
      <c r="P128" s="33"/>
      <c r="Q128" s="33"/>
    </row>
    <row r="129" spans="15:17" ht="4.5" customHeight="1" x14ac:dyDescent="0.2">
      <c r="O129" s="33"/>
      <c r="P129" s="33"/>
      <c r="Q129" s="33"/>
    </row>
    <row r="130" spans="15:17" ht="4.5" customHeight="1" x14ac:dyDescent="0.2">
      <c r="O130" s="33"/>
      <c r="P130" s="33"/>
      <c r="Q130" s="33"/>
    </row>
    <row r="131" spans="15:17" ht="4.5" customHeight="1" x14ac:dyDescent="0.2">
      <c r="O131" s="33"/>
      <c r="P131" s="33"/>
      <c r="Q131" s="33"/>
    </row>
    <row r="132" spans="15:17" ht="4.5" customHeight="1" x14ac:dyDescent="0.2">
      <c r="O132" s="33"/>
      <c r="P132" s="33"/>
      <c r="Q132" s="33"/>
    </row>
    <row r="133" spans="15:17" ht="4.5" customHeight="1" x14ac:dyDescent="0.2">
      <c r="O133" s="33"/>
      <c r="P133" s="33"/>
      <c r="Q133" s="33"/>
    </row>
    <row r="134" spans="15:17" ht="4.5" customHeight="1" x14ac:dyDescent="0.2">
      <c r="O134" s="33"/>
      <c r="P134" s="33"/>
      <c r="Q134" s="33"/>
    </row>
    <row r="135" spans="15:17" ht="4.5" customHeight="1" x14ac:dyDescent="0.2">
      <c r="O135" s="33"/>
      <c r="P135" s="33"/>
      <c r="Q135" s="33"/>
    </row>
    <row r="136" spans="15:17" ht="4.5" customHeight="1" x14ac:dyDescent="0.2">
      <c r="O136" s="33"/>
      <c r="P136" s="33"/>
      <c r="Q136" s="33"/>
    </row>
    <row r="137" spans="15:17" ht="4.5" customHeight="1" x14ac:dyDescent="0.2">
      <c r="O137" s="33"/>
      <c r="P137" s="33"/>
      <c r="Q137" s="33"/>
    </row>
    <row r="138" spans="15:17" ht="4.5" customHeight="1" x14ac:dyDescent="0.2">
      <c r="O138" s="33"/>
      <c r="P138" s="33"/>
      <c r="Q138" s="33"/>
    </row>
    <row r="139" spans="15:17" ht="4.5" customHeight="1" x14ac:dyDescent="0.2">
      <c r="O139" s="33"/>
      <c r="P139" s="33"/>
      <c r="Q139" s="33"/>
    </row>
    <row r="140" spans="15:17" ht="4.5" customHeight="1" x14ac:dyDescent="0.2">
      <c r="O140" s="33"/>
      <c r="P140" s="33"/>
      <c r="Q140" s="33"/>
    </row>
    <row r="141" spans="15:17" ht="4.5" customHeight="1" x14ac:dyDescent="0.2">
      <c r="O141" s="33"/>
      <c r="P141" s="33"/>
      <c r="Q141" s="33"/>
    </row>
    <row r="142" spans="15:17" ht="4.5" customHeight="1" x14ac:dyDescent="0.2">
      <c r="O142" s="33"/>
      <c r="P142" s="33"/>
      <c r="Q142" s="33"/>
    </row>
    <row r="143" spans="15:17" ht="4.5" customHeight="1" x14ac:dyDescent="0.2">
      <c r="O143" s="33"/>
      <c r="P143" s="33"/>
      <c r="Q143" s="33"/>
    </row>
    <row r="144" spans="15:17" ht="4.5" customHeight="1" x14ac:dyDescent="0.2">
      <c r="O144" s="33"/>
      <c r="P144" s="33"/>
      <c r="Q144" s="33"/>
    </row>
    <row r="145" spans="15:17" ht="4.5" customHeight="1" x14ac:dyDescent="0.2">
      <c r="O145" s="33"/>
      <c r="P145" s="33"/>
      <c r="Q145" s="33"/>
    </row>
    <row r="146" spans="15:17" ht="4.5" customHeight="1" x14ac:dyDescent="0.2">
      <c r="O146" s="33"/>
      <c r="P146" s="33"/>
      <c r="Q146" s="33"/>
    </row>
    <row r="147" spans="15:17" ht="4.5" customHeight="1" x14ac:dyDescent="0.2">
      <c r="O147" s="33"/>
      <c r="P147" s="33"/>
      <c r="Q147" s="33"/>
    </row>
    <row r="148" spans="15:17" ht="4.5" customHeight="1" x14ac:dyDescent="0.2">
      <c r="O148" s="33"/>
      <c r="P148" s="33"/>
      <c r="Q148" s="33"/>
    </row>
    <row r="149" spans="15:17" ht="4.5" customHeight="1" x14ac:dyDescent="0.2">
      <c r="O149" s="33"/>
      <c r="P149" s="33"/>
      <c r="Q149" s="33"/>
    </row>
    <row r="150" spans="15:17" ht="4.5" customHeight="1" x14ac:dyDescent="0.2">
      <c r="O150" s="33"/>
      <c r="P150" s="33"/>
      <c r="Q150" s="33"/>
    </row>
    <row r="151" spans="15:17" ht="4.5" customHeight="1" x14ac:dyDescent="0.2">
      <c r="O151" s="33"/>
      <c r="P151" s="33"/>
      <c r="Q151" s="33"/>
    </row>
    <row r="152" spans="15:17" ht="4.5" customHeight="1" x14ac:dyDescent="0.2">
      <c r="O152" s="33"/>
      <c r="P152" s="33"/>
      <c r="Q152" s="33"/>
    </row>
    <row r="153" spans="15:17" ht="4.5" customHeight="1" x14ac:dyDescent="0.2">
      <c r="O153" s="33"/>
      <c r="P153" s="33"/>
      <c r="Q153" s="33"/>
    </row>
    <row r="154" spans="15:17" ht="4.5" customHeight="1" x14ac:dyDescent="0.2">
      <c r="O154" s="33"/>
      <c r="P154" s="33"/>
      <c r="Q154" s="33"/>
    </row>
    <row r="155" spans="15:17" ht="4.5" customHeight="1" x14ac:dyDescent="0.2">
      <c r="O155" s="33"/>
      <c r="P155" s="33"/>
      <c r="Q155" s="33"/>
    </row>
    <row r="156" spans="15:17" ht="4.5" customHeight="1" x14ac:dyDescent="0.2">
      <c r="O156" s="33"/>
      <c r="P156" s="33"/>
      <c r="Q156" s="33"/>
    </row>
    <row r="157" spans="15:17" ht="4.5" customHeight="1" x14ac:dyDescent="0.2">
      <c r="O157" s="33"/>
      <c r="P157" s="33"/>
      <c r="Q157" s="33"/>
    </row>
    <row r="158" spans="15:17" ht="4.5" customHeight="1" x14ac:dyDescent="0.2">
      <c r="O158" s="33"/>
      <c r="P158" s="33"/>
      <c r="Q158" s="33"/>
    </row>
    <row r="159" spans="15:17" ht="4.5" customHeight="1" x14ac:dyDescent="0.2">
      <c r="O159" s="33"/>
      <c r="P159" s="33"/>
      <c r="Q159" s="33"/>
    </row>
    <row r="160" spans="15:17" ht="4.5" customHeight="1" x14ac:dyDescent="0.2">
      <c r="O160" s="33"/>
      <c r="P160" s="33"/>
      <c r="Q160" s="33"/>
    </row>
    <row r="161" spans="15:17" ht="4.5" customHeight="1" x14ac:dyDescent="0.2">
      <c r="O161" s="33"/>
      <c r="P161" s="33"/>
      <c r="Q161" s="33"/>
    </row>
    <row r="162" spans="15:17" ht="4.5" customHeight="1" x14ac:dyDescent="0.2">
      <c r="O162" s="33"/>
      <c r="P162" s="33"/>
      <c r="Q162" s="33"/>
    </row>
    <row r="163" spans="15:17" ht="4.5" customHeight="1" x14ac:dyDescent="0.2">
      <c r="O163" s="33"/>
      <c r="P163" s="33"/>
      <c r="Q163" s="33"/>
    </row>
    <row r="164" spans="15:17" ht="4.5" customHeight="1" x14ac:dyDescent="0.2">
      <c r="O164" s="33"/>
      <c r="P164" s="33"/>
      <c r="Q164" s="33"/>
    </row>
    <row r="165" spans="15:17" ht="4.5" customHeight="1" x14ac:dyDescent="0.2">
      <c r="O165" s="33"/>
      <c r="P165" s="33"/>
      <c r="Q165" s="33"/>
    </row>
    <row r="166" spans="15:17" ht="4.5" customHeight="1" x14ac:dyDescent="0.2">
      <c r="O166" s="33"/>
      <c r="P166" s="33"/>
      <c r="Q166" s="33"/>
    </row>
    <row r="167" spans="15:17" ht="4.5" customHeight="1" x14ac:dyDescent="0.2">
      <c r="O167" s="33"/>
      <c r="P167" s="33"/>
      <c r="Q167" s="33"/>
    </row>
    <row r="168" spans="15:17" ht="4.5" customHeight="1" x14ac:dyDescent="0.2">
      <c r="O168" s="33"/>
      <c r="P168" s="33"/>
      <c r="Q168" s="33"/>
    </row>
    <row r="169" spans="15:17" ht="4.5" customHeight="1" x14ac:dyDescent="0.2">
      <c r="O169" s="33"/>
      <c r="P169" s="33"/>
      <c r="Q169" s="33"/>
    </row>
    <row r="170" spans="15:17" ht="4.5" customHeight="1" x14ac:dyDescent="0.2">
      <c r="O170" s="33"/>
      <c r="P170" s="33"/>
      <c r="Q170" s="33"/>
    </row>
    <row r="171" spans="15:17" ht="4.5" customHeight="1" x14ac:dyDescent="0.2">
      <c r="O171" s="33"/>
      <c r="P171" s="33"/>
      <c r="Q171" s="33"/>
    </row>
    <row r="172" spans="15:17" ht="4.5" customHeight="1" x14ac:dyDescent="0.2">
      <c r="O172" s="33"/>
      <c r="P172" s="33"/>
      <c r="Q172" s="33"/>
    </row>
    <row r="173" spans="15:17" ht="4.5" customHeight="1" x14ac:dyDescent="0.2">
      <c r="O173" s="33"/>
      <c r="P173" s="33"/>
      <c r="Q173" s="33"/>
    </row>
    <row r="174" spans="15:17" ht="4.5" customHeight="1" x14ac:dyDescent="0.2">
      <c r="O174" s="33"/>
      <c r="P174" s="33"/>
      <c r="Q174" s="33"/>
    </row>
    <row r="175" spans="15:17" ht="4.5" customHeight="1" x14ac:dyDescent="0.2">
      <c r="O175" s="33"/>
      <c r="P175" s="33"/>
      <c r="Q175" s="33"/>
    </row>
    <row r="176" spans="15:17" ht="4.5" customHeight="1" x14ac:dyDescent="0.2">
      <c r="O176" s="33"/>
      <c r="P176" s="33"/>
      <c r="Q176" s="33"/>
    </row>
    <row r="177" spans="15:17" ht="4.5" customHeight="1" x14ac:dyDescent="0.2">
      <c r="O177" s="33"/>
      <c r="P177" s="33"/>
      <c r="Q177" s="33"/>
    </row>
    <row r="178" spans="15:17" ht="4.5" customHeight="1" x14ac:dyDescent="0.2">
      <c r="O178" s="33"/>
      <c r="P178" s="33"/>
      <c r="Q178" s="33"/>
    </row>
    <row r="179" spans="15:17" ht="4.5" customHeight="1" x14ac:dyDescent="0.2">
      <c r="O179" s="33"/>
      <c r="P179" s="33"/>
      <c r="Q179" s="33"/>
    </row>
    <row r="180" spans="15:17" ht="4.5" customHeight="1" x14ac:dyDescent="0.2">
      <c r="O180" s="33"/>
      <c r="P180" s="33"/>
      <c r="Q180" s="33"/>
    </row>
    <row r="181" spans="15:17" ht="4.5" customHeight="1" x14ac:dyDescent="0.2">
      <c r="O181" s="33"/>
      <c r="P181" s="33"/>
      <c r="Q181" s="33"/>
    </row>
    <row r="182" spans="15:17" ht="4.5" customHeight="1" x14ac:dyDescent="0.2">
      <c r="O182" s="33"/>
      <c r="P182" s="33"/>
      <c r="Q182" s="33"/>
    </row>
    <row r="183" spans="15:17" ht="4.5" customHeight="1" x14ac:dyDescent="0.2">
      <c r="O183" s="33"/>
      <c r="P183" s="33"/>
      <c r="Q183" s="33"/>
    </row>
    <row r="184" spans="15:17" ht="4.5" customHeight="1" x14ac:dyDescent="0.2">
      <c r="O184" s="33"/>
      <c r="P184" s="33"/>
      <c r="Q184" s="33"/>
    </row>
    <row r="185" spans="15:17" ht="4.5" customHeight="1" x14ac:dyDescent="0.2">
      <c r="O185" s="33"/>
      <c r="P185" s="33"/>
      <c r="Q185" s="33"/>
    </row>
    <row r="186" spans="15:17" ht="4.5" customHeight="1" x14ac:dyDescent="0.2">
      <c r="O186" s="33"/>
      <c r="P186" s="33"/>
      <c r="Q186" s="33"/>
    </row>
    <row r="187" spans="15:17" ht="4.5" customHeight="1" x14ac:dyDescent="0.2">
      <c r="O187" s="33"/>
      <c r="P187" s="33"/>
      <c r="Q187" s="33"/>
    </row>
    <row r="188" spans="15:17" ht="4.5" customHeight="1" x14ac:dyDescent="0.2">
      <c r="O188" s="33"/>
      <c r="P188" s="33"/>
      <c r="Q188" s="33"/>
    </row>
    <row r="189" spans="15:17" ht="4.5" customHeight="1" x14ac:dyDescent="0.2">
      <c r="O189" s="33"/>
      <c r="P189" s="33"/>
      <c r="Q189" s="33"/>
    </row>
    <row r="190" spans="15:17" ht="4.5" customHeight="1" x14ac:dyDescent="0.2">
      <c r="O190" s="33"/>
      <c r="P190" s="33"/>
      <c r="Q190" s="33"/>
    </row>
    <row r="191" spans="15:17" ht="4.5" customHeight="1" x14ac:dyDescent="0.2">
      <c r="O191" s="33"/>
      <c r="P191" s="33"/>
      <c r="Q191" s="33"/>
    </row>
    <row r="192" spans="15:17" ht="4.5" customHeight="1" x14ac:dyDescent="0.2">
      <c r="O192" s="33"/>
      <c r="P192" s="33"/>
      <c r="Q192" s="33"/>
    </row>
    <row r="193" spans="15:17" ht="4.5" customHeight="1" x14ac:dyDescent="0.2">
      <c r="O193" s="33"/>
      <c r="P193" s="33"/>
      <c r="Q193" s="33"/>
    </row>
    <row r="194" spans="15:17" ht="4.5" customHeight="1" x14ac:dyDescent="0.2">
      <c r="O194" s="33"/>
      <c r="P194" s="33"/>
      <c r="Q194" s="33"/>
    </row>
    <row r="195" spans="15:17" ht="4.5" customHeight="1" x14ac:dyDescent="0.2">
      <c r="O195" s="33"/>
      <c r="P195" s="33"/>
      <c r="Q195" s="33"/>
    </row>
    <row r="196" spans="15:17" ht="4.5" customHeight="1" x14ac:dyDescent="0.2">
      <c r="O196" s="33"/>
      <c r="P196" s="33"/>
      <c r="Q196" s="33"/>
    </row>
    <row r="197" spans="15:17" ht="4.5" customHeight="1" x14ac:dyDescent="0.2">
      <c r="O197" s="33"/>
      <c r="P197" s="33"/>
      <c r="Q197" s="33"/>
    </row>
    <row r="198" spans="15:17" ht="4.5" customHeight="1" x14ac:dyDescent="0.2">
      <c r="O198" s="33"/>
      <c r="P198" s="33"/>
      <c r="Q198" s="33"/>
    </row>
    <row r="199" spans="15:17" ht="4.5" customHeight="1" x14ac:dyDescent="0.2">
      <c r="O199" s="33"/>
      <c r="P199" s="33"/>
      <c r="Q199" s="33"/>
    </row>
    <row r="200" spans="15:17" ht="4.5" customHeight="1" x14ac:dyDescent="0.2">
      <c r="O200" s="33"/>
      <c r="P200" s="33"/>
      <c r="Q200" s="33"/>
    </row>
    <row r="201" spans="15:17" ht="4.5" customHeight="1" x14ac:dyDescent="0.2">
      <c r="O201" s="33"/>
      <c r="P201" s="33"/>
      <c r="Q201" s="33"/>
    </row>
    <row r="202" spans="15:17" ht="4.5" customHeight="1" x14ac:dyDescent="0.2">
      <c r="O202" s="33"/>
      <c r="P202" s="33"/>
      <c r="Q202" s="33"/>
    </row>
    <row r="203" spans="15:17" ht="4.5" customHeight="1" x14ac:dyDescent="0.2">
      <c r="O203" s="33"/>
      <c r="P203" s="33"/>
      <c r="Q203" s="33"/>
    </row>
    <row r="204" spans="15:17" ht="4.5" customHeight="1" x14ac:dyDescent="0.2">
      <c r="O204" s="33"/>
      <c r="P204" s="33"/>
      <c r="Q204" s="33"/>
    </row>
    <row r="205" spans="15:17" ht="4.5" customHeight="1" x14ac:dyDescent="0.2">
      <c r="O205" s="33"/>
      <c r="P205" s="33"/>
      <c r="Q205" s="33"/>
    </row>
    <row r="206" spans="15:17" ht="4.5" customHeight="1" x14ac:dyDescent="0.2">
      <c r="O206" s="33"/>
      <c r="P206" s="33"/>
      <c r="Q206" s="33"/>
    </row>
    <row r="207" spans="15:17" ht="4.5" customHeight="1" x14ac:dyDescent="0.2">
      <c r="O207" s="33"/>
      <c r="P207" s="33"/>
      <c r="Q207" s="33"/>
    </row>
    <row r="208" spans="15:17" ht="4.5" customHeight="1" x14ac:dyDescent="0.2">
      <c r="O208" s="33"/>
      <c r="P208" s="33"/>
      <c r="Q208" s="33"/>
    </row>
    <row r="209" spans="15:17" ht="4.5" customHeight="1" x14ac:dyDescent="0.2">
      <c r="O209" s="33"/>
      <c r="P209" s="33"/>
      <c r="Q209" s="33"/>
    </row>
    <row r="210" spans="15:17" ht="4.5" customHeight="1" x14ac:dyDescent="0.2">
      <c r="O210" s="33"/>
      <c r="P210" s="33"/>
      <c r="Q210" s="33"/>
    </row>
    <row r="211" spans="15:17" ht="4.5" customHeight="1" x14ac:dyDescent="0.2">
      <c r="O211" s="33"/>
      <c r="P211" s="33"/>
      <c r="Q211" s="33"/>
    </row>
    <row r="212" spans="15:17" ht="4.5" customHeight="1" x14ac:dyDescent="0.2">
      <c r="O212" s="33"/>
      <c r="P212" s="33"/>
      <c r="Q212" s="33"/>
    </row>
    <row r="213" spans="15:17" ht="4.5" customHeight="1" x14ac:dyDescent="0.2">
      <c r="O213" s="33"/>
      <c r="P213" s="33"/>
      <c r="Q213" s="33"/>
    </row>
    <row r="214" spans="15:17" ht="4.5" customHeight="1" x14ac:dyDescent="0.2">
      <c r="O214" s="33"/>
      <c r="P214" s="33"/>
      <c r="Q214" s="33"/>
    </row>
    <row r="215" spans="15:17" ht="4.5" customHeight="1" x14ac:dyDescent="0.2">
      <c r="O215" s="33"/>
      <c r="P215" s="33"/>
      <c r="Q215" s="33"/>
    </row>
    <row r="216" spans="15:17" ht="4.5" customHeight="1" x14ac:dyDescent="0.2">
      <c r="O216" s="33"/>
      <c r="P216" s="33"/>
      <c r="Q216" s="33"/>
    </row>
    <row r="217" spans="15:17" ht="4.5" customHeight="1" x14ac:dyDescent="0.2">
      <c r="O217" s="33"/>
      <c r="P217" s="33"/>
      <c r="Q217" s="33"/>
    </row>
    <row r="218" spans="15:17" ht="4.5" customHeight="1" x14ac:dyDescent="0.2">
      <c r="O218" s="33"/>
      <c r="P218" s="33"/>
      <c r="Q218" s="33"/>
    </row>
    <row r="219" spans="15:17" ht="4.5" customHeight="1" x14ac:dyDescent="0.2">
      <c r="O219" s="33"/>
      <c r="P219" s="33"/>
      <c r="Q219" s="33"/>
    </row>
    <row r="220" spans="15:17" ht="4.5" customHeight="1" x14ac:dyDescent="0.2">
      <c r="O220" s="33"/>
      <c r="P220" s="33"/>
      <c r="Q220" s="33"/>
    </row>
    <row r="221" spans="15:17" ht="4.5" customHeight="1" x14ac:dyDescent="0.2">
      <c r="O221" s="33"/>
      <c r="P221" s="33"/>
      <c r="Q221" s="33"/>
    </row>
    <row r="222" spans="15:17" ht="4.5" customHeight="1" x14ac:dyDescent="0.2">
      <c r="O222" s="33"/>
      <c r="P222" s="33"/>
      <c r="Q222" s="33"/>
    </row>
    <row r="223" spans="15:17" ht="4.5" customHeight="1" x14ac:dyDescent="0.2">
      <c r="O223" s="33"/>
      <c r="P223" s="33"/>
      <c r="Q223" s="33"/>
    </row>
    <row r="224" spans="15:17" ht="4.5" customHeight="1" x14ac:dyDescent="0.2">
      <c r="O224" s="33"/>
      <c r="P224" s="33"/>
      <c r="Q224" s="33"/>
    </row>
    <row r="225" spans="15:17" ht="4.5" customHeight="1" x14ac:dyDescent="0.2">
      <c r="O225" s="33"/>
      <c r="P225" s="33"/>
      <c r="Q225" s="33"/>
    </row>
    <row r="226" spans="15:17" ht="4.5" customHeight="1" x14ac:dyDescent="0.2">
      <c r="O226" s="33"/>
      <c r="P226" s="33"/>
      <c r="Q226" s="33"/>
    </row>
    <row r="227" spans="15:17" ht="4.5" customHeight="1" x14ac:dyDescent="0.2">
      <c r="O227" s="33"/>
      <c r="P227" s="33"/>
      <c r="Q227" s="33"/>
    </row>
    <row r="228" spans="15:17" ht="4.5" customHeight="1" x14ac:dyDescent="0.2">
      <c r="O228" s="33"/>
      <c r="P228" s="33"/>
      <c r="Q228" s="33"/>
    </row>
    <row r="229" spans="15:17" ht="4.5" customHeight="1" x14ac:dyDescent="0.2">
      <c r="O229" s="33"/>
      <c r="P229" s="33"/>
      <c r="Q229" s="33"/>
    </row>
    <row r="230" spans="15:17" ht="4.5" customHeight="1" x14ac:dyDescent="0.2">
      <c r="O230" s="33"/>
      <c r="P230" s="33"/>
      <c r="Q230" s="33"/>
    </row>
    <row r="231" spans="15:17" ht="4.5" customHeight="1" x14ac:dyDescent="0.2">
      <c r="O231" s="33"/>
      <c r="P231" s="33"/>
      <c r="Q231" s="33"/>
    </row>
    <row r="232" spans="15:17" ht="4.5" customHeight="1" x14ac:dyDescent="0.2">
      <c r="O232" s="33"/>
      <c r="P232" s="33"/>
      <c r="Q232" s="33"/>
    </row>
    <row r="233" spans="15:17" ht="4.5" customHeight="1" x14ac:dyDescent="0.2">
      <c r="O233" s="33"/>
      <c r="P233" s="33"/>
      <c r="Q233" s="33"/>
    </row>
    <row r="234" spans="15:17" ht="4.5" customHeight="1" x14ac:dyDescent="0.2">
      <c r="O234" s="33"/>
      <c r="P234" s="33"/>
      <c r="Q234" s="33"/>
    </row>
    <row r="235" spans="15:17" ht="4.5" customHeight="1" x14ac:dyDescent="0.2">
      <c r="O235" s="33"/>
      <c r="P235" s="33"/>
      <c r="Q235" s="33"/>
    </row>
    <row r="236" spans="15:17" ht="4.5" customHeight="1" x14ac:dyDescent="0.2">
      <c r="O236" s="33"/>
      <c r="P236" s="33"/>
      <c r="Q236" s="33"/>
    </row>
    <row r="237" spans="15:17" ht="4.5" customHeight="1" x14ac:dyDescent="0.2">
      <c r="O237" s="33"/>
      <c r="P237" s="33"/>
      <c r="Q237" s="33"/>
    </row>
    <row r="238" spans="15:17" ht="4.5" customHeight="1" x14ac:dyDescent="0.2">
      <c r="O238" s="33"/>
      <c r="P238" s="33"/>
      <c r="Q238" s="33"/>
    </row>
    <row r="239" spans="15:17" ht="4.5" customHeight="1" x14ac:dyDescent="0.2">
      <c r="O239" s="33"/>
      <c r="P239" s="33"/>
      <c r="Q239" s="33"/>
    </row>
    <row r="240" spans="15:17" ht="4.5" customHeight="1" x14ac:dyDescent="0.2">
      <c r="O240" s="33"/>
      <c r="P240" s="33"/>
      <c r="Q240" s="33"/>
    </row>
    <row r="241" spans="15:17" ht="4.5" customHeight="1" x14ac:dyDescent="0.2">
      <c r="O241" s="33"/>
      <c r="P241" s="33"/>
      <c r="Q241" s="33"/>
    </row>
    <row r="242" spans="15:17" ht="4.5" customHeight="1" x14ac:dyDescent="0.2">
      <c r="O242" s="33"/>
      <c r="P242" s="33"/>
      <c r="Q242" s="33"/>
    </row>
    <row r="243" spans="15:17" ht="4.5" customHeight="1" x14ac:dyDescent="0.2">
      <c r="O243" s="33"/>
      <c r="P243" s="33"/>
      <c r="Q243" s="33"/>
    </row>
    <row r="244" spans="15:17" ht="4.5" customHeight="1" x14ac:dyDescent="0.2">
      <c r="O244" s="33"/>
      <c r="P244" s="33"/>
      <c r="Q244" s="33"/>
    </row>
    <row r="245" spans="15:17" ht="4.5" customHeight="1" x14ac:dyDescent="0.2">
      <c r="O245" s="33"/>
      <c r="P245" s="33"/>
      <c r="Q245" s="33"/>
    </row>
    <row r="246" spans="15:17" ht="4.5" customHeight="1" x14ac:dyDescent="0.2">
      <c r="O246" s="33"/>
      <c r="P246" s="33"/>
      <c r="Q246" s="33"/>
    </row>
    <row r="247" spans="15:17" ht="4.5" customHeight="1" x14ac:dyDescent="0.2">
      <c r="O247" s="33"/>
      <c r="P247" s="33"/>
      <c r="Q247" s="33"/>
    </row>
    <row r="248" spans="15:17" ht="4.5" customHeight="1" x14ac:dyDescent="0.2">
      <c r="O248" s="33"/>
      <c r="P248" s="33"/>
      <c r="Q248" s="33"/>
    </row>
    <row r="249" spans="15:17" ht="4.5" customHeight="1" x14ac:dyDescent="0.2">
      <c r="O249" s="33"/>
      <c r="P249" s="33"/>
      <c r="Q249" s="33"/>
    </row>
    <row r="250" spans="15:17" ht="4.5" customHeight="1" x14ac:dyDescent="0.2">
      <c r="O250" s="33"/>
      <c r="P250" s="33"/>
      <c r="Q250" s="33"/>
    </row>
    <row r="251" spans="15:17" ht="4.5" customHeight="1" x14ac:dyDescent="0.2">
      <c r="O251" s="33"/>
      <c r="P251" s="33"/>
      <c r="Q251" s="33"/>
    </row>
    <row r="252" spans="15:17" ht="4.5" customHeight="1" x14ac:dyDescent="0.2">
      <c r="O252" s="33"/>
      <c r="P252" s="33"/>
      <c r="Q252" s="33"/>
    </row>
    <row r="253" spans="15:17" ht="4.5" customHeight="1" x14ac:dyDescent="0.2">
      <c r="O253" s="33"/>
      <c r="P253" s="33"/>
      <c r="Q253" s="33"/>
    </row>
    <row r="254" spans="15:17" ht="4.5" customHeight="1" x14ac:dyDescent="0.2">
      <c r="O254" s="33"/>
      <c r="P254" s="33"/>
      <c r="Q254" s="33"/>
    </row>
    <row r="255" spans="15:17" ht="4.5" customHeight="1" x14ac:dyDescent="0.2">
      <c r="O255" s="33"/>
      <c r="P255" s="33"/>
      <c r="Q255" s="33"/>
    </row>
    <row r="256" spans="15:17" ht="4.5" customHeight="1" x14ac:dyDescent="0.2">
      <c r="O256" s="33"/>
      <c r="P256" s="33"/>
      <c r="Q256" s="33"/>
    </row>
    <row r="257" spans="15:17" ht="4.5" customHeight="1" x14ac:dyDescent="0.2">
      <c r="O257" s="33"/>
      <c r="P257" s="33"/>
      <c r="Q257" s="33"/>
    </row>
    <row r="258" spans="15:17" ht="4.5" customHeight="1" x14ac:dyDescent="0.2">
      <c r="O258" s="33"/>
      <c r="P258" s="33"/>
      <c r="Q258" s="33"/>
    </row>
    <row r="259" spans="15:17" ht="4.5" customHeight="1" x14ac:dyDescent="0.2">
      <c r="O259" s="33"/>
      <c r="P259" s="33"/>
      <c r="Q259" s="33"/>
    </row>
    <row r="260" spans="15:17" ht="4.5" customHeight="1" x14ac:dyDescent="0.2">
      <c r="O260" s="33"/>
      <c r="P260" s="33"/>
      <c r="Q260" s="33"/>
    </row>
    <row r="261" spans="15:17" ht="4.5" customHeight="1" x14ac:dyDescent="0.2">
      <c r="O261" s="33"/>
      <c r="P261" s="33"/>
      <c r="Q261" s="33"/>
    </row>
    <row r="262" spans="15:17" ht="4.5" customHeight="1" x14ac:dyDescent="0.2">
      <c r="O262" s="33"/>
      <c r="P262" s="33"/>
      <c r="Q262" s="33"/>
    </row>
    <row r="263" spans="15:17" ht="4.5" customHeight="1" x14ac:dyDescent="0.2">
      <c r="O263" s="33"/>
      <c r="P263" s="33"/>
      <c r="Q263" s="33"/>
    </row>
    <row r="264" spans="15:17" ht="4.5" customHeight="1" x14ac:dyDescent="0.2">
      <c r="O264" s="33"/>
      <c r="P264" s="33"/>
      <c r="Q264" s="33"/>
    </row>
    <row r="265" spans="15:17" ht="4.5" customHeight="1" x14ac:dyDescent="0.2">
      <c r="O265" s="33"/>
      <c r="P265" s="33"/>
      <c r="Q265" s="33"/>
    </row>
    <row r="266" spans="15:17" ht="4.5" customHeight="1" x14ac:dyDescent="0.2">
      <c r="O266" s="33"/>
      <c r="P266" s="33"/>
      <c r="Q266" s="33"/>
    </row>
    <row r="267" spans="15:17" ht="4.5" customHeight="1" x14ac:dyDescent="0.2">
      <c r="O267" s="33"/>
      <c r="P267" s="33"/>
      <c r="Q267" s="33"/>
    </row>
    <row r="268" spans="15:17" ht="4.5" customHeight="1" x14ac:dyDescent="0.2">
      <c r="O268" s="33"/>
      <c r="P268" s="33"/>
      <c r="Q268" s="33"/>
    </row>
    <row r="269" spans="15:17" ht="4.5" customHeight="1" x14ac:dyDescent="0.2">
      <c r="O269" s="33"/>
      <c r="P269" s="33"/>
      <c r="Q269" s="33"/>
    </row>
    <row r="270" spans="15:17" ht="4.5" customHeight="1" x14ac:dyDescent="0.2">
      <c r="O270" s="33"/>
      <c r="P270" s="33"/>
      <c r="Q270" s="33"/>
    </row>
    <row r="271" spans="15:17" ht="4.5" customHeight="1" x14ac:dyDescent="0.2">
      <c r="O271" s="33"/>
      <c r="P271" s="33"/>
      <c r="Q271" s="33"/>
    </row>
    <row r="272" spans="15:17" ht="4.5" customHeight="1" x14ac:dyDescent="0.2">
      <c r="O272" s="33"/>
      <c r="P272" s="33"/>
      <c r="Q272" s="33"/>
    </row>
    <row r="273" spans="15:17" ht="4.5" customHeight="1" x14ac:dyDescent="0.2">
      <c r="O273" s="33"/>
      <c r="P273" s="33"/>
      <c r="Q273" s="33"/>
    </row>
    <row r="274" spans="15:17" ht="4.5" customHeight="1" x14ac:dyDescent="0.2">
      <c r="O274" s="33"/>
      <c r="P274" s="33"/>
      <c r="Q274" s="33"/>
    </row>
    <row r="275" spans="15:17" ht="4.5" customHeight="1" x14ac:dyDescent="0.2">
      <c r="O275" s="33"/>
      <c r="P275" s="33"/>
      <c r="Q275" s="33"/>
    </row>
    <row r="276" spans="15:17" ht="4.5" customHeight="1" x14ac:dyDescent="0.2">
      <c r="O276" s="33"/>
      <c r="P276" s="33"/>
      <c r="Q276" s="33"/>
    </row>
    <row r="277" spans="15:17" ht="4.5" customHeight="1" x14ac:dyDescent="0.2">
      <c r="O277" s="33"/>
      <c r="P277" s="33"/>
      <c r="Q277" s="33"/>
    </row>
    <row r="278" spans="15:17" ht="4.5" customHeight="1" x14ac:dyDescent="0.2">
      <c r="O278" s="33"/>
      <c r="P278" s="33"/>
      <c r="Q278" s="33"/>
    </row>
    <row r="279" spans="15:17" ht="4.5" customHeight="1" x14ac:dyDescent="0.2">
      <c r="O279" s="33"/>
      <c r="P279" s="33"/>
      <c r="Q279" s="33"/>
    </row>
    <row r="280" spans="15:17" ht="4.5" customHeight="1" x14ac:dyDescent="0.2">
      <c r="O280" s="33"/>
      <c r="P280" s="33"/>
      <c r="Q280" s="33"/>
    </row>
    <row r="281" spans="15:17" ht="4.5" customHeight="1" x14ac:dyDescent="0.2">
      <c r="O281" s="33"/>
      <c r="P281" s="33"/>
      <c r="Q281" s="33"/>
    </row>
    <row r="282" spans="15:17" ht="4.5" customHeight="1" x14ac:dyDescent="0.2">
      <c r="O282" s="33"/>
      <c r="P282" s="33"/>
      <c r="Q282" s="33"/>
    </row>
    <row r="283" spans="15:17" ht="4.5" customHeight="1" x14ac:dyDescent="0.2">
      <c r="O283" s="33"/>
      <c r="P283" s="33"/>
      <c r="Q283" s="33"/>
    </row>
    <row r="284" spans="15:17" ht="4.5" customHeight="1" x14ac:dyDescent="0.2">
      <c r="O284" s="33"/>
      <c r="P284" s="33"/>
      <c r="Q284" s="33"/>
    </row>
    <row r="285" spans="15:17" ht="4.5" customHeight="1" x14ac:dyDescent="0.2">
      <c r="O285" s="33"/>
      <c r="P285" s="33"/>
      <c r="Q285" s="33"/>
    </row>
    <row r="286" spans="15:17" ht="4.5" customHeight="1" x14ac:dyDescent="0.2">
      <c r="O286" s="33"/>
      <c r="P286" s="33"/>
      <c r="Q286" s="33"/>
    </row>
    <row r="287" spans="15:17" ht="4.5" customHeight="1" x14ac:dyDescent="0.2">
      <c r="O287" s="33"/>
      <c r="P287" s="33"/>
      <c r="Q287" s="33"/>
    </row>
    <row r="288" spans="15:17" ht="4.5" customHeight="1" x14ac:dyDescent="0.2">
      <c r="O288" s="33"/>
      <c r="P288" s="33"/>
      <c r="Q288" s="33"/>
    </row>
    <row r="289" spans="15:17" ht="4.5" customHeight="1" x14ac:dyDescent="0.2">
      <c r="O289" s="33"/>
      <c r="P289" s="33"/>
      <c r="Q289" s="33"/>
    </row>
    <row r="290" spans="15:17" ht="4.5" customHeight="1" x14ac:dyDescent="0.2">
      <c r="O290" s="33"/>
      <c r="P290" s="33"/>
      <c r="Q290" s="33"/>
    </row>
    <row r="291" spans="15:17" ht="4.5" customHeight="1" x14ac:dyDescent="0.2">
      <c r="O291" s="33"/>
      <c r="P291" s="33"/>
      <c r="Q291" s="33"/>
    </row>
    <row r="292" spans="15:17" ht="4.5" customHeight="1" x14ac:dyDescent="0.2">
      <c r="O292" s="33"/>
      <c r="P292" s="33"/>
      <c r="Q292" s="33"/>
    </row>
    <row r="293" spans="15:17" ht="4.5" customHeight="1" x14ac:dyDescent="0.2">
      <c r="O293" s="33"/>
      <c r="P293" s="33"/>
      <c r="Q293" s="33"/>
    </row>
    <row r="294" spans="15:17" ht="4.5" customHeight="1" x14ac:dyDescent="0.2">
      <c r="O294" s="33"/>
      <c r="P294" s="33"/>
      <c r="Q294" s="33"/>
    </row>
    <row r="295" spans="15:17" ht="4.5" customHeight="1" x14ac:dyDescent="0.2">
      <c r="O295" s="33"/>
      <c r="P295" s="33"/>
      <c r="Q295" s="33"/>
    </row>
    <row r="296" spans="15:17" ht="4.5" customHeight="1" x14ac:dyDescent="0.2">
      <c r="O296" s="33"/>
      <c r="P296" s="33"/>
      <c r="Q296" s="33"/>
    </row>
    <row r="297" spans="15:17" ht="4.5" customHeight="1" x14ac:dyDescent="0.2">
      <c r="O297" s="33"/>
      <c r="P297" s="33"/>
      <c r="Q297" s="33"/>
    </row>
    <row r="298" spans="15:17" ht="4.5" customHeight="1" x14ac:dyDescent="0.2">
      <c r="O298" s="33"/>
      <c r="P298" s="33"/>
      <c r="Q298" s="33"/>
    </row>
    <row r="299" spans="15:17" ht="4.5" customHeight="1" x14ac:dyDescent="0.2">
      <c r="O299" s="33"/>
      <c r="P299" s="33"/>
      <c r="Q299" s="33"/>
    </row>
    <row r="300" spans="15:17" ht="4.5" customHeight="1" x14ac:dyDescent="0.2">
      <c r="O300" s="33"/>
      <c r="P300" s="33"/>
      <c r="Q300" s="33"/>
    </row>
    <row r="301" spans="15:17" ht="4.5" customHeight="1" x14ac:dyDescent="0.2">
      <c r="O301" s="33"/>
      <c r="P301" s="33"/>
      <c r="Q301" s="33"/>
    </row>
    <row r="302" spans="15:17" ht="4.5" customHeight="1" x14ac:dyDescent="0.2">
      <c r="O302" s="33"/>
      <c r="P302" s="33"/>
      <c r="Q302" s="33"/>
    </row>
    <row r="303" spans="15:17" ht="4.5" customHeight="1" x14ac:dyDescent="0.2">
      <c r="O303" s="33"/>
      <c r="P303" s="33"/>
      <c r="Q303" s="33"/>
    </row>
    <row r="304" spans="15:17" ht="4.5" customHeight="1" x14ac:dyDescent="0.2">
      <c r="O304" s="33"/>
      <c r="P304" s="33"/>
      <c r="Q304" s="33"/>
    </row>
    <row r="305" spans="15:17" ht="4.5" customHeight="1" x14ac:dyDescent="0.2">
      <c r="O305" s="33"/>
      <c r="P305" s="33"/>
      <c r="Q305" s="33"/>
    </row>
    <row r="306" spans="15:17" ht="4.5" customHeight="1" x14ac:dyDescent="0.2">
      <c r="O306" s="33"/>
      <c r="P306" s="33"/>
      <c r="Q306" s="33"/>
    </row>
    <row r="307" spans="15:17" ht="4.5" customHeight="1" x14ac:dyDescent="0.2">
      <c r="O307" s="33"/>
      <c r="P307" s="33"/>
      <c r="Q307" s="33"/>
    </row>
    <row r="308" spans="15:17" ht="4.5" customHeight="1" x14ac:dyDescent="0.2">
      <c r="O308" s="33"/>
      <c r="P308" s="33"/>
      <c r="Q308" s="33"/>
    </row>
    <row r="309" spans="15:17" ht="4.5" customHeight="1" x14ac:dyDescent="0.2">
      <c r="O309" s="33"/>
      <c r="P309" s="33"/>
      <c r="Q309" s="33"/>
    </row>
    <row r="310" spans="15:17" ht="4.5" customHeight="1" x14ac:dyDescent="0.2">
      <c r="O310" s="33"/>
      <c r="P310" s="33"/>
      <c r="Q310" s="33"/>
    </row>
    <row r="311" spans="15:17" ht="4.5" customHeight="1" x14ac:dyDescent="0.2">
      <c r="O311" s="33"/>
      <c r="P311" s="33"/>
      <c r="Q311" s="33"/>
    </row>
    <row r="312" spans="15:17" ht="4.5" customHeight="1" x14ac:dyDescent="0.2">
      <c r="O312" s="33"/>
      <c r="P312" s="33"/>
      <c r="Q312" s="33"/>
    </row>
    <row r="313" spans="15:17" ht="4.5" customHeight="1" x14ac:dyDescent="0.2">
      <c r="O313" s="33"/>
      <c r="P313" s="33"/>
      <c r="Q313" s="33"/>
    </row>
    <row r="314" spans="15:17" ht="4.5" customHeight="1" x14ac:dyDescent="0.2">
      <c r="O314" s="33"/>
      <c r="P314" s="33"/>
      <c r="Q314" s="33"/>
    </row>
    <row r="315" spans="15:17" ht="4.5" customHeight="1" x14ac:dyDescent="0.2">
      <c r="O315" s="33"/>
      <c r="P315" s="33"/>
      <c r="Q315" s="33"/>
    </row>
    <row r="316" spans="15:17" ht="4.5" customHeight="1" x14ac:dyDescent="0.2">
      <c r="O316" s="33"/>
      <c r="P316" s="33"/>
      <c r="Q316" s="33"/>
    </row>
    <row r="317" spans="15:17" ht="4.5" customHeight="1" x14ac:dyDescent="0.2">
      <c r="O317" s="33"/>
      <c r="P317" s="33"/>
      <c r="Q317" s="33"/>
    </row>
    <row r="318" spans="15:17" ht="4.5" customHeight="1" x14ac:dyDescent="0.2">
      <c r="O318" s="33"/>
      <c r="P318" s="33"/>
      <c r="Q318" s="33"/>
    </row>
    <row r="319" spans="15:17" ht="4.5" customHeight="1" x14ac:dyDescent="0.2">
      <c r="O319" s="33"/>
      <c r="P319" s="33"/>
      <c r="Q319" s="33"/>
    </row>
    <row r="320" spans="15:17" ht="4.5" customHeight="1" x14ac:dyDescent="0.2">
      <c r="O320" s="33"/>
      <c r="P320" s="33"/>
      <c r="Q320" s="33"/>
    </row>
    <row r="321" spans="15:17" ht="4.5" customHeight="1" x14ac:dyDescent="0.2">
      <c r="O321" s="33"/>
      <c r="P321" s="33"/>
      <c r="Q321" s="33"/>
    </row>
    <row r="322" spans="15:17" ht="4.5" customHeight="1" x14ac:dyDescent="0.2">
      <c r="O322" s="33"/>
      <c r="P322" s="33"/>
      <c r="Q322" s="33"/>
    </row>
    <row r="323" spans="15:17" ht="4.5" customHeight="1" x14ac:dyDescent="0.2">
      <c r="O323" s="33"/>
      <c r="P323" s="33"/>
      <c r="Q323" s="33"/>
    </row>
    <row r="324" spans="15:17" ht="4.5" customHeight="1" x14ac:dyDescent="0.2">
      <c r="O324" s="33"/>
      <c r="P324" s="33"/>
      <c r="Q324" s="33"/>
    </row>
    <row r="325" spans="15:17" ht="4.5" customHeight="1" x14ac:dyDescent="0.2">
      <c r="O325" s="33"/>
      <c r="P325" s="33"/>
      <c r="Q325" s="33"/>
    </row>
    <row r="326" spans="15:17" ht="4.5" customHeight="1" x14ac:dyDescent="0.2">
      <c r="O326" s="33"/>
      <c r="P326" s="33"/>
      <c r="Q326" s="33"/>
    </row>
    <row r="327" spans="15:17" ht="4.5" customHeight="1" x14ac:dyDescent="0.2">
      <c r="O327" s="33"/>
      <c r="P327" s="33"/>
      <c r="Q327" s="33"/>
    </row>
    <row r="328" spans="15:17" ht="4.5" customHeight="1" x14ac:dyDescent="0.2">
      <c r="O328" s="33"/>
      <c r="P328" s="33"/>
      <c r="Q328" s="33"/>
    </row>
    <row r="329" spans="15:17" ht="4.5" customHeight="1" x14ac:dyDescent="0.2">
      <c r="O329" s="33"/>
      <c r="P329" s="33"/>
      <c r="Q329" s="33"/>
    </row>
    <row r="330" spans="15:17" ht="4.5" customHeight="1" x14ac:dyDescent="0.2">
      <c r="O330" s="33"/>
      <c r="P330" s="33"/>
      <c r="Q330" s="33"/>
    </row>
    <row r="331" spans="15:17" ht="4.5" customHeight="1" x14ac:dyDescent="0.2">
      <c r="O331" s="33"/>
      <c r="P331" s="33"/>
      <c r="Q331" s="33"/>
    </row>
    <row r="332" spans="15:17" ht="4.5" customHeight="1" x14ac:dyDescent="0.2">
      <c r="O332" s="33"/>
      <c r="P332" s="33"/>
      <c r="Q332" s="33"/>
    </row>
    <row r="333" spans="15:17" ht="4.5" customHeight="1" x14ac:dyDescent="0.2">
      <c r="O333" s="33"/>
      <c r="P333" s="33"/>
      <c r="Q333" s="33"/>
    </row>
    <row r="334" spans="15:17" ht="4.5" customHeight="1" x14ac:dyDescent="0.2">
      <c r="O334" s="33"/>
      <c r="P334" s="33"/>
      <c r="Q334" s="33"/>
    </row>
    <row r="335" spans="15:17" ht="4.5" customHeight="1" x14ac:dyDescent="0.2">
      <c r="O335" s="33"/>
      <c r="P335" s="33"/>
      <c r="Q335" s="33"/>
    </row>
    <row r="336" spans="15:17" ht="4.5" customHeight="1" x14ac:dyDescent="0.2">
      <c r="O336" s="33"/>
      <c r="P336" s="33"/>
      <c r="Q336" s="33"/>
    </row>
    <row r="337" spans="15:17" ht="4.5" customHeight="1" x14ac:dyDescent="0.2">
      <c r="O337" s="33"/>
      <c r="P337" s="33"/>
      <c r="Q337" s="33"/>
    </row>
    <row r="338" spans="15:17" ht="4.5" customHeight="1" x14ac:dyDescent="0.2">
      <c r="O338" s="33"/>
      <c r="P338" s="33"/>
      <c r="Q338" s="33"/>
    </row>
    <row r="339" spans="15:17" ht="4.5" customHeight="1" x14ac:dyDescent="0.2">
      <c r="O339" s="33"/>
      <c r="P339" s="33"/>
      <c r="Q339" s="33"/>
    </row>
    <row r="340" spans="15:17" ht="4.5" customHeight="1" x14ac:dyDescent="0.2">
      <c r="O340" s="33"/>
      <c r="P340" s="33"/>
      <c r="Q340" s="33"/>
    </row>
    <row r="341" spans="15:17" ht="4.5" customHeight="1" x14ac:dyDescent="0.2">
      <c r="O341" s="33"/>
      <c r="P341" s="33"/>
      <c r="Q341" s="33"/>
    </row>
    <row r="342" spans="15:17" ht="4.5" customHeight="1" x14ac:dyDescent="0.2">
      <c r="O342" s="33"/>
      <c r="P342" s="33"/>
      <c r="Q342" s="33"/>
    </row>
    <row r="343" spans="15:17" ht="4.5" customHeight="1" x14ac:dyDescent="0.2">
      <c r="O343" s="33"/>
      <c r="P343" s="33"/>
      <c r="Q343" s="33"/>
    </row>
    <row r="344" spans="15:17" ht="4.5" customHeight="1" x14ac:dyDescent="0.2">
      <c r="O344" s="33"/>
      <c r="P344" s="33"/>
      <c r="Q344" s="33"/>
    </row>
    <row r="345" spans="15:17" ht="4.5" customHeight="1" x14ac:dyDescent="0.2">
      <c r="O345" s="33"/>
      <c r="P345" s="33"/>
      <c r="Q345" s="33"/>
    </row>
    <row r="346" spans="15:17" ht="4.5" customHeight="1" x14ac:dyDescent="0.2">
      <c r="O346" s="33"/>
      <c r="P346" s="33"/>
      <c r="Q346" s="33"/>
    </row>
    <row r="347" spans="15:17" ht="4.5" customHeight="1" x14ac:dyDescent="0.2">
      <c r="O347" s="33"/>
      <c r="P347" s="33"/>
      <c r="Q347" s="33"/>
    </row>
    <row r="348" spans="15:17" ht="4.5" customHeight="1" x14ac:dyDescent="0.2">
      <c r="O348" s="33"/>
      <c r="P348" s="33"/>
      <c r="Q348" s="33"/>
    </row>
    <row r="349" spans="15:17" ht="4.5" customHeight="1" x14ac:dyDescent="0.2">
      <c r="O349" s="33"/>
      <c r="P349" s="33"/>
      <c r="Q349" s="33"/>
    </row>
    <row r="350" spans="15:17" ht="4.5" customHeight="1" x14ac:dyDescent="0.2">
      <c r="O350" s="33"/>
      <c r="P350" s="33"/>
      <c r="Q350" s="33"/>
    </row>
    <row r="351" spans="15:17" ht="4.5" customHeight="1" x14ac:dyDescent="0.2">
      <c r="O351" s="33"/>
      <c r="P351" s="33"/>
      <c r="Q351" s="33"/>
    </row>
    <row r="352" spans="15:17" ht="4.5" customHeight="1" x14ac:dyDescent="0.2">
      <c r="O352" s="33"/>
      <c r="P352" s="33"/>
      <c r="Q352" s="33"/>
    </row>
    <row r="353" spans="15:17" ht="4.5" customHeight="1" x14ac:dyDescent="0.2">
      <c r="O353" s="33"/>
      <c r="P353" s="33"/>
      <c r="Q353" s="33"/>
    </row>
    <row r="354" spans="15:17" ht="4.5" customHeight="1" x14ac:dyDescent="0.2">
      <c r="O354" s="33"/>
      <c r="P354" s="33"/>
      <c r="Q354" s="33"/>
    </row>
    <row r="355" spans="15:17" ht="4.5" customHeight="1" x14ac:dyDescent="0.2">
      <c r="O355" s="33"/>
      <c r="P355" s="33"/>
      <c r="Q355" s="33"/>
    </row>
    <row r="356" spans="15:17" ht="4.5" customHeight="1" x14ac:dyDescent="0.2">
      <c r="O356" s="33"/>
      <c r="P356" s="33"/>
      <c r="Q356" s="33"/>
    </row>
    <row r="357" spans="15:17" ht="4.5" customHeight="1" x14ac:dyDescent="0.2">
      <c r="O357" s="33"/>
      <c r="P357" s="33"/>
      <c r="Q357" s="33"/>
    </row>
    <row r="358" spans="15:17" ht="4.5" customHeight="1" x14ac:dyDescent="0.2">
      <c r="O358" s="33"/>
      <c r="P358" s="33"/>
      <c r="Q358" s="33"/>
    </row>
    <row r="359" spans="15:17" ht="4.5" customHeight="1" x14ac:dyDescent="0.2">
      <c r="O359" s="33"/>
      <c r="P359" s="33"/>
      <c r="Q359" s="33"/>
    </row>
    <row r="360" spans="15:17" ht="4.5" customHeight="1" x14ac:dyDescent="0.2">
      <c r="O360" s="33"/>
      <c r="P360" s="33"/>
      <c r="Q360" s="33"/>
    </row>
    <row r="361" spans="15:17" ht="4.5" customHeight="1" x14ac:dyDescent="0.2">
      <c r="O361" s="33"/>
      <c r="P361" s="33"/>
      <c r="Q361" s="33"/>
    </row>
    <row r="362" spans="15:17" ht="4.5" customHeight="1" x14ac:dyDescent="0.2">
      <c r="O362" s="33"/>
      <c r="P362" s="33"/>
      <c r="Q362" s="33"/>
    </row>
    <row r="363" spans="15:17" ht="4.5" customHeight="1" x14ac:dyDescent="0.2">
      <c r="O363" s="33"/>
      <c r="P363" s="33"/>
      <c r="Q363" s="33"/>
    </row>
    <row r="364" spans="15:17" ht="4.5" customHeight="1" x14ac:dyDescent="0.2">
      <c r="O364" s="33"/>
      <c r="P364" s="33"/>
      <c r="Q364" s="33"/>
    </row>
    <row r="365" spans="15:17" ht="4.5" customHeight="1" x14ac:dyDescent="0.2">
      <c r="O365" s="33"/>
      <c r="P365" s="33"/>
      <c r="Q365" s="33"/>
    </row>
    <row r="366" spans="15:17" ht="4.5" customHeight="1" x14ac:dyDescent="0.2">
      <c r="O366" s="33"/>
      <c r="P366" s="33"/>
      <c r="Q366" s="33"/>
    </row>
    <row r="367" spans="15:17" ht="4.5" customHeight="1" x14ac:dyDescent="0.2">
      <c r="O367" s="33"/>
      <c r="P367" s="33"/>
      <c r="Q367" s="33"/>
    </row>
    <row r="368" spans="15:17" ht="4.5" customHeight="1" x14ac:dyDescent="0.2">
      <c r="O368" s="33"/>
      <c r="P368" s="33"/>
      <c r="Q368" s="33"/>
    </row>
    <row r="369" spans="15:17" ht="4.5" customHeight="1" x14ac:dyDescent="0.2">
      <c r="O369" s="33"/>
      <c r="P369" s="33"/>
      <c r="Q369" s="33"/>
    </row>
    <row r="370" spans="15:17" ht="4.5" customHeight="1" x14ac:dyDescent="0.2">
      <c r="O370" s="33"/>
      <c r="P370" s="33"/>
      <c r="Q370" s="33"/>
    </row>
    <row r="371" spans="15:17" ht="4.5" customHeight="1" x14ac:dyDescent="0.2">
      <c r="O371" s="33"/>
      <c r="P371" s="33"/>
      <c r="Q371" s="33"/>
    </row>
    <row r="372" spans="15:17" ht="4.5" customHeight="1" x14ac:dyDescent="0.2">
      <c r="O372" s="33"/>
      <c r="P372" s="33"/>
      <c r="Q372" s="33"/>
    </row>
    <row r="373" spans="15:17" ht="4.5" customHeight="1" x14ac:dyDescent="0.2">
      <c r="O373" s="33"/>
      <c r="P373" s="33"/>
      <c r="Q373" s="33"/>
    </row>
    <row r="374" spans="15:17" ht="4.5" customHeight="1" x14ac:dyDescent="0.2">
      <c r="O374" s="33"/>
      <c r="P374" s="33"/>
      <c r="Q374" s="33"/>
    </row>
    <row r="375" spans="15:17" ht="4.5" customHeight="1" x14ac:dyDescent="0.2">
      <c r="O375" s="33"/>
      <c r="P375" s="33"/>
      <c r="Q375" s="33"/>
    </row>
    <row r="376" spans="15:17" ht="4.5" customHeight="1" x14ac:dyDescent="0.2">
      <c r="O376" s="33"/>
      <c r="P376" s="33"/>
      <c r="Q376" s="33"/>
    </row>
    <row r="377" spans="15:17" ht="4.5" customHeight="1" x14ac:dyDescent="0.2">
      <c r="O377" s="33"/>
      <c r="P377" s="33"/>
      <c r="Q377" s="33"/>
    </row>
    <row r="378" spans="15:17" ht="4.5" customHeight="1" x14ac:dyDescent="0.2">
      <c r="O378" s="33"/>
      <c r="P378" s="33"/>
      <c r="Q378" s="33"/>
    </row>
    <row r="379" spans="15:17" ht="4.5" customHeight="1" x14ac:dyDescent="0.2">
      <c r="O379" s="33"/>
      <c r="P379" s="33"/>
      <c r="Q379" s="33"/>
    </row>
    <row r="380" spans="15:17" ht="4.5" customHeight="1" x14ac:dyDescent="0.2">
      <c r="O380" s="33"/>
      <c r="P380" s="33"/>
      <c r="Q380" s="33"/>
    </row>
    <row r="381" spans="15:17" ht="4.5" customHeight="1" x14ac:dyDescent="0.2">
      <c r="O381" s="33"/>
      <c r="P381" s="33"/>
      <c r="Q381" s="33"/>
    </row>
    <row r="382" spans="15:17" ht="4.5" customHeight="1" x14ac:dyDescent="0.2">
      <c r="O382" s="33"/>
      <c r="P382" s="33"/>
      <c r="Q382" s="33"/>
    </row>
    <row r="383" spans="15:17" ht="4.5" customHeight="1" x14ac:dyDescent="0.2">
      <c r="O383" s="33"/>
      <c r="P383" s="33"/>
      <c r="Q383" s="33"/>
    </row>
    <row r="384" spans="15:17" ht="4.5" customHeight="1" x14ac:dyDescent="0.2">
      <c r="O384" s="33"/>
      <c r="P384" s="33"/>
      <c r="Q384" s="33"/>
    </row>
    <row r="385" spans="15:17" ht="4.5" customHeight="1" x14ac:dyDescent="0.2">
      <c r="O385" s="33"/>
      <c r="P385" s="33"/>
      <c r="Q385" s="33"/>
    </row>
    <row r="386" spans="15:17" ht="4.5" customHeight="1" x14ac:dyDescent="0.2">
      <c r="O386" s="33"/>
      <c r="P386" s="33"/>
      <c r="Q386" s="33"/>
    </row>
    <row r="387" spans="15:17" ht="4.5" customHeight="1" x14ac:dyDescent="0.2">
      <c r="O387" s="33"/>
      <c r="P387" s="33"/>
      <c r="Q387" s="33"/>
    </row>
    <row r="388" spans="15:17" ht="4.5" customHeight="1" x14ac:dyDescent="0.2">
      <c r="O388" s="33"/>
      <c r="P388" s="33"/>
      <c r="Q388" s="33"/>
    </row>
    <row r="389" spans="15:17" ht="4.5" customHeight="1" x14ac:dyDescent="0.2">
      <c r="O389" s="33"/>
      <c r="P389" s="33"/>
      <c r="Q389" s="33"/>
    </row>
    <row r="390" spans="15:17" ht="4.5" customHeight="1" x14ac:dyDescent="0.2">
      <c r="O390" s="33"/>
      <c r="P390" s="33"/>
      <c r="Q390" s="33"/>
    </row>
    <row r="391" spans="15:17" ht="4.5" customHeight="1" x14ac:dyDescent="0.2">
      <c r="O391" s="33"/>
      <c r="P391" s="33"/>
      <c r="Q391" s="33"/>
    </row>
    <row r="392" spans="15:17" ht="4.5" customHeight="1" x14ac:dyDescent="0.2">
      <c r="O392" s="33"/>
      <c r="P392" s="33"/>
      <c r="Q392" s="33"/>
    </row>
    <row r="393" spans="15:17" ht="4.5" customHeight="1" x14ac:dyDescent="0.2">
      <c r="O393" s="33"/>
      <c r="P393" s="33"/>
      <c r="Q393" s="33"/>
    </row>
    <row r="394" spans="15:17" ht="4.5" customHeight="1" x14ac:dyDescent="0.2">
      <c r="O394" s="33"/>
      <c r="P394" s="33"/>
      <c r="Q394" s="33"/>
    </row>
    <row r="395" spans="15:17" ht="4.5" customHeight="1" x14ac:dyDescent="0.2">
      <c r="O395" s="33"/>
      <c r="P395" s="33"/>
      <c r="Q395" s="33"/>
    </row>
    <row r="396" spans="15:17" ht="4.5" customHeight="1" x14ac:dyDescent="0.2">
      <c r="O396" s="33"/>
      <c r="P396" s="33"/>
      <c r="Q396" s="33"/>
    </row>
    <row r="397" spans="15:17" ht="4.5" customHeight="1" x14ac:dyDescent="0.2">
      <c r="O397" s="33"/>
      <c r="P397" s="33"/>
      <c r="Q397" s="33"/>
    </row>
    <row r="398" spans="15:17" ht="4.5" customHeight="1" x14ac:dyDescent="0.2">
      <c r="O398" s="33"/>
      <c r="P398" s="33"/>
      <c r="Q398" s="33"/>
    </row>
    <row r="399" spans="15:17" ht="4.5" customHeight="1" x14ac:dyDescent="0.2">
      <c r="O399" s="33"/>
      <c r="P399" s="33"/>
      <c r="Q399" s="33"/>
    </row>
    <row r="400" spans="15:17" ht="4.5" customHeight="1" x14ac:dyDescent="0.2">
      <c r="O400" s="33"/>
      <c r="P400" s="33"/>
      <c r="Q400" s="33"/>
    </row>
    <row r="401" spans="15:17" ht="4.5" customHeight="1" x14ac:dyDescent="0.2">
      <c r="O401" s="33"/>
      <c r="P401" s="33"/>
      <c r="Q401" s="33"/>
    </row>
    <row r="402" spans="15:17" ht="4.5" customHeight="1" x14ac:dyDescent="0.2">
      <c r="O402" s="33"/>
      <c r="P402" s="33"/>
      <c r="Q402" s="33"/>
    </row>
    <row r="403" spans="15:17" ht="4.5" customHeight="1" x14ac:dyDescent="0.2">
      <c r="O403" s="33"/>
      <c r="P403" s="33"/>
      <c r="Q403" s="33"/>
    </row>
    <row r="404" spans="15:17" ht="4.5" customHeight="1" x14ac:dyDescent="0.2">
      <c r="O404" s="33"/>
      <c r="P404" s="33"/>
      <c r="Q404" s="33"/>
    </row>
    <row r="405" spans="15:17" ht="4.5" customHeight="1" x14ac:dyDescent="0.2">
      <c r="O405" s="33"/>
      <c r="P405" s="33"/>
      <c r="Q405" s="33"/>
    </row>
    <row r="406" spans="15:17" ht="4.5" customHeight="1" x14ac:dyDescent="0.2">
      <c r="O406" s="33"/>
      <c r="P406" s="33"/>
      <c r="Q406" s="33"/>
    </row>
    <row r="407" spans="15:17" ht="4.5" customHeight="1" x14ac:dyDescent="0.2">
      <c r="O407" s="33"/>
      <c r="P407" s="33"/>
      <c r="Q407" s="33"/>
    </row>
    <row r="408" spans="15:17" ht="4.5" customHeight="1" x14ac:dyDescent="0.2">
      <c r="O408" s="33"/>
      <c r="P408" s="33"/>
      <c r="Q408" s="33"/>
    </row>
    <row r="409" spans="15:17" ht="4.5" customHeight="1" x14ac:dyDescent="0.2">
      <c r="O409" s="33"/>
      <c r="P409" s="33"/>
      <c r="Q409" s="33"/>
    </row>
    <row r="410" spans="15:17" ht="4.5" customHeight="1" x14ac:dyDescent="0.2">
      <c r="O410" s="33"/>
      <c r="P410" s="33"/>
      <c r="Q410" s="33"/>
    </row>
    <row r="411" spans="15:17" ht="4.5" customHeight="1" x14ac:dyDescent="0.2">
      <c r="O411" s="33"/>
      <c r="P411" s="33"/>
      <c r="Q411" s="33"/>
    </row>
    <row r="412" spans="15:17" ht="4.5" customHeight="1" x14ac:dyDescent="0.2">
      <c r="O412" s="33"/>
      <c r="P412" s="33"/>
      <c r="Q412" s="33"/>
    </row>
    <row r="413" spans="15:17" ht="4.5" customHeight="1" x14ac:dyDescent="0.2">
      <c r="O413" s="33"/>
      <c r="P413" s="33"/>
      <c r="Q413" s="33"/>
    </row>
    <row r="414" spans="15:17" ht="4.5" customHeight="1" x14ac:dyDescent="0.2">
      <c r="O414" s="33"/>
      <c r="P414" s="33"/>
      <c r="Q414" s="33"/>
    </row>
    <row r="415" spans="15:17" ht="4.5" customHeight="1" x14ac:dyDescent="0.2">
      <c r="O415" s="33"/>
      <c r="P415" s="33"/>
      <c r="Q415" s="33"/>
    </row>
    <row r="416" spans="15:17" ht="4.5" customHeight="1" x14ac:dyDescent="0.2">
      <c r="O416" s="33"/>
      <c r="P416" s="33"/>
      <c r="Q416" s="33"/>
    </row>
    <row r="417" spans="15:17" ht="4.5" customHeight="1" x14ac:dyDescent="0.2">
      <c r="O417" s="33"/>
      <c r="P417" s="33"/>
      <c r="Q417" s="33"/>
    </row>
    <row r="418" spans="15:17" ht="4.5" customHeight="1" x14ac:dyDescent="0.2">
      <c r="O418" s="33"/>
      <c r="P418" s="33"/>
      <c r="Q418" s="33"/>
    </row>
    <row r="419" spans="15:17" ht="4.5" customHeight="1" x14ac:dyDescent="0.2">
      <c r="O419" s="33"/>
      <c r="P419" s="33"/>
      <c r="Q419" s="33"/>
    </row>
    <row r="420" spans="15:17" ht="4.5" customHeight="1" x14ac:dyDescent="0.2">
      <c r="O420" s="33"/>
      <c r="P420" s="33"/>
      <c r="Q420" s="33"/>
    </row>
    <row r="421" spans="15:17" ht="4.5" customHeight="1" x14ac:dyDescent="0.2">
      <c r="O421" s="33"/>
      <c r="P421" s="33"/>
      <c r="Q421" s="33"/>
    </row>
    <row r="422" spans="15:17" ht="4.5" customHeight="1" x14ac:dyDescent="0.2">
      <c r="O422" s="33"/>
      <c r="P422" s="33"/>
      <c r="Q422" s="33"/>
    </row>
    <row r="423" spans="15:17" ht="4.5" customHeight="1" x14ac:dyDescent="0.2">
      <c r="O423" s="33"/>
      <c r="P423" s="33"/>
      <c r="Q423" s="33"/>
    </row>
    <row r="424" spans="15:17" ht="4.5" customHeight="1" x14ac:dyDescent="0.2">
      <c r="O424" s="33"/>
      <c r="P424" s="33"/>
      <c r="Q424" s="33"/>
    </row>
    <row r="425" spans="15:17" ht="4.5" customHeight="1" x14ac:dyDescent="0.2">
      <c r="O425" s="33"/>
      <c r="P425" s="33"/>
      <c r="Q425" s="33"/>
    </row>
    <row r="426" spans="15:17" ht="4.5" customHeight="1" x14ac:dyDescent="0.2">
      <c r="O426" s="33"/>
      <c r="P426" s="33"/>
      <c r="Q426" s="33"/>
    </row>
    <row r="427" spans="15:17" ht="4.5" customHeight="1" x14ac:dyDescent="0.2">
      <c r="O427" s="33"/>
      <c r="P427" s="33"/>
      <c r="Q427" s="33"/>
    </row>
    <row r="428" spans="15:17" ht="4.5" customHeight="1" x14ac:dyDescent="0.2">
      <c r="O428" s="33"/>
      <c r="P428" s="33"/>
      <c r="Q428" s="33"/>
    </row>
    <row r="429" spans="15:17" ht="4.5" customHeight="1" x14ac:dyDescent="0.2">
      <c r="O429" s="33"/>
      <c r="P429" s="33"/>
      <c r="Q429" s="33"/>
    </row>
    <row r="430" spans="15:17" ht="4.5" customHeight="1" x14ac:dyDescent="0.2">
      <c r="O430" s="33"/>
      <c r="P430" s="33"/>
      <c r="Q430" s="33"/>
    </row>
    <row r="431" spans="15:17" ht="4.5" customHeight="1" x14ac:dyDescent="0.2">
      <c r="O431" s="33"/>
      <c r="P431" s="33"/>
      <c r="Q431" s="33"/>
    </row>
    <row r="432" spans="15:17" ht="4.5" customHeight="1" x14ac:dyDescent="0.2">
      <c r="O432" s="33"/>
      <c r="P432" s="33"/>
      <c r="Q432" s="33"/>
    </row>
    <row r="433" spans="15:17" ht="4.5" customHeight="1" x14ac:dyDescent="0.2">
      <c r="O433" s="33"/>
      <c r="P433" s="33"/>
      <c r="Q433" s="33"/>
    </row>
    <row r="434" spans="15:17" ht="4.5" customHeight="1" x14ac:dyDescent="0.2">
      <c r="O434" s="33"/>
      <c r="P434" s="33"/>
      <c r="Q434" s="33"/>
    </row>
    <row r="435" spans="15:17" ht="4.5" customHeight="1" x14ac:dyDescent="0.2">
      <c r="O435" s="33"/>
      <c r="P435" s="33"/>
      <c r="Q435" s="33"/>
    </row>
    <row r="436" spans="15:17" ht="4.5" customHeight="1" x14ac:dyDescent="0.2">
      <c r="O436" s="33"/>
      <c r="P436" s="33"/>
      <c r="Q436" s="33"/>
    </row>
    <row r="437" spans="15:17" ht="4.5" customHeight="1" x14ac:dyDescent="0.2">
      <c r="O437" s="33"/>
      <c r="P437" s="33"/>
      <c r="Q437" s="33"/>
    </row>
    <row r="438" spans="15:17" ht="4.5" customHeight="1" x14ac:dyDescent="0.2">
      <c r="O438" s="33"/>
      <c r="P438" s="33"/>
      <c r="Q438" s="33"/>
    </row>
    <row r="439" spans="15:17" ht="4.5" customHeight="1" x14ac:dyDescent="0.2">
      <c r="O439" s="33"/>
      <c r="P439" s="33"/>
      <c r="Q439" s="33"/>
    </row>
    <row r="440" spans="15:17" ht="4.5" customHeight="1" x14ac:dyDescent="0.2">
      <c r="O440" s="33"/>
      <c r="P440" s="33"/>
      <c r="Q440" s="33"/>
    </row>
    <row r="441" spans="15:17" ht="4.5" customHeight="1" x14ac:dyDescent="0.2">
      <c r="O441" s="33"/>
      <c r="P441" s="33"/>
      <c r="Q441" s="33"/>
    </row>
    <row r="442" spans="15:17" ht="4.5" customHeight="1" x14ac:dyDescent="0.2">
      <c r="O442" s="33"/>
      <c r="P442" s="33"/>
      <c r="Q442" s="33"/>
    </row>
    <row r="443" spans="15:17" ht="4.5" customHeight="1" x14ac:dyDescent="0.2">
      <c r="O443" s="33"/>
      <c r="P443" s="33"/>
      <c r="Q443" s="33"/>
    </row>
    <row r="444" spans="15:17" ht="4.5" customHeight="1" x14ac:dyDescent="0.2">
      <c r="O444" s="33"/>
      <c r="P444" s="33"/>
      <c r="Q444" s="33"/>
    </row>
    <row r="445" spans="15:17" ht="4.5" customHeight="1" x14ac:dyDescent="0.2">
      <c r="O445" s="33"/>
      <c r="P445" s="33"/>
      <c r="Q445" s="33"/>
    </row>
    <row r="446" spans="15:17" ht="4.5" customHeight="1" x14ac:dyDescent="0.2">
      <c r="O446" s="33"/>
      <c r="P446" s="33"/>
      <c r="Q446" s="33"/>
    </row>
    <row r="447" spans="15:17" ht="4.5" customHeight="1" x14ac:dyDescent="0.2">
      <c r="O447" s="33"/>
      <c r="P447" s="33"/>
      <c r="Q447" s="33"/>
    </row>
    <row r="448" spans="15:17" ht="4.5" customHeight="1" x14ac:dyDescent="0.2">
      <c r="O448" s="33"/>
      <c r="P448" s="33"/>
      <c r="Q448" s="33"/>
    </row>
    <row r="449" spans="15:17" ht="4.5" customHeight="1" x14ac:dyDescent="0.2">
      <c r="O449" s="33"/>
      <c r="P449" s="33"/>
      <c r="Q449" s="33"/>
    </row>
    <row r="450" spans="15:17" ht="4.5" customHeight="1" x14ac:dyDescent="0.2">
      <c r="O450" s="33"/>
      <c r="P450" s="33"/>
      <c r="Q450" s="33"/>
    </row>
    <row r="451" spans="15:17" ht="4.5" customHeight="1" x14ac:dyDescent="0.2">
      <c r="O451" s="33"/>
      <c r="P451" s="33"/>
      <c r="Q451" s="33"/>
    </row>
    <row r="452" spans="15:17" ht="4.5" customHeight="1" x14ac:dyDescent="0.2">
      <c r="O452" s="33"/>
      <c r="P452" s="33"/>
      <c r="Q452" s="33"/>
    </row>
    <row r="453" spans="15:17" ht="4.5" customHeight="1" x14ac:dyDescent="0.2">
      <c r="O453" s="33"/>
      <c r="P453" s="33"/>
      <c r="Q453" s="33"/>
    </row>
    <row r="454" spans="15:17" ht="4.5" customHeight="1" x14ac:dyDescent="0.2">
      <c r="O454" s="33"/>
      <c r="P454" s="33"/>
      <c r="Q454" s="33"/>
    </row>
    <row r="455" spans="15:17" ht="4.5" customHeight="1" x14ac:dyDescent="0.2">
      <c r="O455" s="33"/>
      <c r="P455" s="33"/>
      <c r="Q455" s="33"/>
    </row>
    <row r="456" spans="15:17" ht="4.5" customHeight="1" x14ac:dyDescent="0.2">
      <c r="O456" s="33"/>
      <c r="P456" s="33"/>
      <c r="Q456" s="33"/>
    </row>
    <row r="457" spans="15:17" ht="4.5" customHeight="1" x14ac:dyDescent="0.2">
      <c r="O457" s="33"/>
      <c r="P457" s="33"/>
      <c r="Q457" s="33"/>
    </row>
    <row r="458" spans="15:17" ht="4.5" customHeight="1" x14ac:dyDescent="0.2">
      <c r="O458" s="33"/>
      <c r="P458" s="33"/>
      <c r="Q458" s="33"/>
    </row>
    <row r="459" spans="15:17" ht="4.5" customHeight="1" x14ac:dyDescent="0.2">
      <c r="O459" s="33"/>
      <c r="P459" s="33"/>
      <c r="Q459" s="33"/>
    </row>
    <row r="460" spans="15:17" ht="4.5" customHeight="1" x14ac:dyDescent="0.2">
      <c r="O460" s="33"/>
      <c r="P460" s="33"/>
      <c r="Q460" s="33"/>
    </row>
    <row r="461" spans="15:17" ht="4.5" customHeight="1" x14ac:dyDescent="0.2">
      <c r="O461" s="33"/>
      <c r="P461" s="33"/>
      <c r="Q461" s="33"/>
    </row>
    <row r="462" spans="15:17" ht="4.5" customHeight="1" x14ac:dyDescent="0.2">
      <c r="O462" s="33"/>
      <c r="P462" s="33"/>
      <c r="Q462" s="33"/>
    </row>
    <row r="463" spans="15:17" ht="4.5" customHeight="1" x14ac:dyDescent="0.2">
      <c r="O463" s="33"/>
      <c r="P463" s="33"/>
      <c r="Q463" s="33"/>
    </row>
    <row r="464" spans="15:17" ht="4.5" customHeight="1" x14ac:dyDescent="0.2">
      <c r="O464" s="33"/>
      <c r="P464" s="33"/>
      <c r="Q464" s="33"/>
    </row>
    <row r="465" spans="15:17" ht="4.5" customHeight="1" x14ac:dyDescent="0.2">
      <c r="O465" s="33"/>
      <c r="P465" s="33"/>
      <c r="Q465" s="33"/>
    </row>
    <row r="466" spans="15:17" ht="4.5" customHeight="1" x14ac:dyDescent="0.2">
      <c r="O466" s="33"/>
      <c r="P466" s="33"/>
      <c r="Q466" s="33"/>
    </row>
    <row r="467" spans="15:17" ht="4.5" customHeight="1" x14ac:dyDescent="0.2">
      <c r="O467" s="33"/>
      <c r="P467" s="33"/>
      <c r="Q467" s="33"/>
    </row>
    <row r="468" spans="15:17" ht="4.5" customHeight="1" x14ac:dyDescent="0.2">
      <c r="O468" s="33"/>
      <c r="P468" s="33"/>
      <c r="Q468" s="33"/>
    </row>
    <row r="469" spans="15:17" ht="4.5" customHeight="1" x14ac:dyDescent="0.2">
      <c r="O469" s="33"/>
      <c r="P469" s="33"/>
      <c r="Q469" s="33"/>
    </row>
    <row r="470" spans="15:17" ht="4.5" customHeight="1" x14ac:dyDescent="0.2">
      <c r="O470" s="33"/>
      <c r="P470" s="33"/>
      <c r="Q470" s="33"/>
    </row>
    <row r="471" spans="15:17" ht="4.5" customHeight="1" x14ac:dyDescent="0.2">
      <c r="O471" s="33"/>
      <c r="P471" s="33"/>
      <c r="Q471" s="33"/>
    </row>
    <row r="472" spans="15:17" ht="4.5" customHeight="1" x14ac:dyDescent="0.2">
      <c r="O472" s="33"/>
      <c r="P472" s="33"/>
      <c r="Q472" s="33"/>
    </row>
    <row r="473" spans="15:17" ht="4.5" customHeight="1" x14ac:dyDescent="0.2">
      <c r="O473" s="33"/>
      <c r="P473" s="33"/>
      <c r="Q473" s="33"/>
    </row>
    <row r="474" spans="15:17" ht="4.5" customHeight="1" x14ac:dyDescent="0.2">
      <c r="O474" s="33"/>
      <c r="P474" s="33"/>
      <c r="Q474" s="33"/>
    </row>
    <row r="475" spans="15:17" ht="4.5" customHeight="1" x14ac:dyDescent="0.2">
      <c r="O475" s="33"/>
      <c r="P475" s="33"/>
      <c r="Q475" s="33"/>
    </row>
    <row r="476" spans="15:17" ht="4.5" customHeight="1" x14ac:dyDescent="0.2">
      <c r="O476" s="33"/>
      <c r="P476" s="33"/>
      <c r="Q476" s="33"/>
    </row>
    <row r="477" spans="15:17" ht="4.5" customHeight="1" x14ac:dyDescent="0.2">
      <c r="O477" s="33"/>
      <c r="P477" s="33"/>
      <c r="Q477" s="33"/>
    </row>
    <row r="478" spans="15:17" ht="4.5" customHeight="1" x14ac:dyDescent="0.2">
      <c r="O478" s="33"/>
      <c r="P478" s="33"/>
      <c r="Q478" s="33"/>
    </row>
    <row r="479" spans="15:17" ht="4.5" customHeight="1" x14ac:dyDescent="0.2">
      <c r="O479" s="33"/>
      <c r="P479" s="33"/>
      <c r="Q479" s="33"/>
    </row>
    <row r="480" spans="15:17" ht="4.5" customHeight="1" x14ac:dyDescent="0.2">
      <c r="O480" s="33"/>
      <c r="P480" s="33"/>
      <c r="Q480" s="33"/>
    </row>
    <row r="481" spans="15:17" ht="4.5" customHeight="1" x14ac:dyDescent="0.2">
      <c r="O481" s="33"/>
      <c r="P481" s="33"/>
      <c r="Q481" s="33"/>
    </row>
    <row r="482" spans="15:17" ht="4.5" customHeight="1" x14ac:dyDescent="0.2">
      <c r="O482" s="33"/>
      <c r="P482" s="33"/>
      <c r="Q482" s="33"/>
    </row>
    <row r="483" spans="15:17" ht="4.5" customHeight="1" x14ac:dyDescent="0.2">
      <c r="O483" s="33"/>
      <c r="P483" s="33"/>
      <c r="Q483" s="33"/>
    </row>
    <row r="484" spans="15:17" ht="4.5" customHeight="1" x14ac:dyDescent="0.2">
      <c r="O484" s="33"/>
      <c r="P484" s="33"/>
      <c r="Q484" s="33"/>
    </row>
    <row r="485" spans="15:17" ht="4.5" customHeight="1" x14ac:dyDescent="0.2">
      <c r="O485" s="33"/>
      <c r="P485" s="33"/>
      <c r="Q485" s="33"/>
    </row>
    <row r="486" spans="15:17" ht="4.5" customHeight="1" x14ac:dyDescent="0.2">
      <c r="O486" s="33"/>
      <c r="P486" s="33"/>
      <c r="Q486" s="33"/>
    </row>
    <row r="487" spans="15:17" ht="4.5" customHeight="1" x14ac:dyDescent="0.2">
      <c r="O487" s="33"/>
      <c r="P487" s="33"/>
      <c r="Q487" s="33"/>
    </row>
    <row r="488" spans="15:17" ht="4.5" customHeight="1" x14ac:dyDescent="0.2">
      <c r="O488" s="33"/>
      <c r="P488" s="33"/>
      <c r="Q488" s="33"/>
    </row>
    <row r="489" spans="15:17" ht="4.5" customHeight="1" x14ac:dyDescent="0.2">
      <c r="O489" s="33"/>
      <c r="P489" s="33"/>
      <c r="Q489" s="33"/>
    </row>
    <row r="490" spans="15:17" ht="4.5" customHeight="1" x14ac:dyDescent="0.2">
      <c r="O490" s="33"/>
      <c r="P490" s="33"/>
      <c r="Q490" s="33"/>
    </row>
    <row r="491" spans="15:17" ht="4.5" customHeight="1" x14ac:dyDescent="0.2">
      <c r="O491" s="33"/>
      <c r="P491" s="33"/>
      <c r="Q491" s="33"/>
    </row>
    <row r="492" spans="15:17" ht="4.5" customHeight="1" x14ac:dyDescent="0.2">
      <c r="O492" s="33"/>
      <c r="P492" s="33"/>
      <c r="Q492" s="33"/>
    </row>
    <row r="493" spans="15:17" ht="4.5" customHeight="1" x14ac:dyDescent="0.2">
      <c r="O493" s="33"/>
      <c r="P493" s="33"/>
      <c r="Q493" s="33"/>
    </row>
    <row r="494" spans="15:17" ht="4.5" customHeight="1" x14ac:dyDescent="0.2">
      <c r="O494" s="33"/>
      <c r="P494" s="33"/>
      <c r="Q494" s="33"/>
    </row>
    <row r="495" spans="15:17" ht="4.5" customHeight="1" x14ac:dyDescent="0.2">
      <c r="O495" s="33"/>
      <c r="P495" s="33"/>
      <c r="Q495" s="33"/>
    </row>
    <row r="496" spans="15:17" ht="4.5" customHeight="1" x14ac:dyDescent="0.2">
      <c r="O496" s="33"/>
      <c r="P496" s="33"/>
      <c r="Q496" s="33"/>
    </row>
    <row r="497" spans="15:17" ht="4.5" customHeight="1" x14ac:dyDescent="0.2">
      <c r="O497" s="33"/>
      <c r="P497" s="33"/>
      <c r="Q497" s="33"/>
    </row>
    <row r="498" spans="15:17" ht="4.5" customHeight="1" x14ac:dyDescent="0.2">
      <c r="O498" s="33"/>
      <c r="P498" s="33"/>
      <c r="Q498" s="33"/>
    </row>
    <row r="499" spans="15:17" ht="4.5" customHeight="1" x14ac:dyDescent="0.2">
      <c r="O499" s="33"/>
      <c r="P499" s="33"/>
      <c r="Q499" s="33"/>
    </row>
    <row r="500" spans="15:17" ht="4.5" customHeight="1" x14ac:dyDescent="0.2">
      <c r="O500" s="33"/>
      <c r="P500" s="33"/>
      <c r="Q500" s="33"/>
    </row>
    <row r="501" spans="15:17" ht="4.5" customHeight="1" x14ac:dyDescent="0.2">
      <c r="O501" s="33"/>
      <c r="P501" s="33"/>
      <c r="Q501" s="33"/>
    </row>
    <row r="502" spans="15:17" ht="4.5" customHeight="1" x14ac:dyDescent="0.2">
      <c r="O502" s="33"/>
      <c r="P502" s="33"/>
      <c r="Q502" s="33"/>
    </row>
    <row r="503" spans="15:17" ht="4.5" customHeight="1" x14ac:dyDescent="0.2">
      <c r="O503" s="33"/>
      <c r="P503" s="33"/>
      <c r="Q503" s="33"/>
    </row>
    <row r="504" spans="15:17" ht="4.5" customHeight="1" x14ac:dyDescent="0.2">
      <c r="O504" s="33"/>
      <c r="P504" s="33"/>
      <c r="Q504" s="33"/>
    </row>
    <row r="505" spans="15:17" ht="4.5" customHeight="1" x14ac:dyDescent="0.2">
      <c r="O505" s="33"/>
      <c r="P505" s="33"/>
      <c r="Q505" s="33"/>
    </row>
    <row r="506" spans="15:17" ht="4.5" customHeight="1" x14ac:dyDescent="0.2">
      <c r="O506" s="33"/>
      <c r="P506" s="33"/>
      <c r="Q506" s="33"/>
    </row>
    <row r="507" spans="15:17" ht="4.5" customHeight="1" x14ac:dyDescent="0.2">
      <c r="O507" s="33"/>
      <c r="P507" s="33"/>
      <c r="Q507" s="33"/>
    </row>
    <row r="508" spans="15:17" ht="4.5" customHeight="1" x14ac:dyDescent="0.2">
      <c r="O508" s="33"/>
      <c r="P508" s="33"/>
      <c r="Q508" s="33"/>
    </row>
    <row r="509" spans="15:17" ht="4.5" customHeight="1" x14ac:dyDescent="0.2">
      <c r="O509" s="33"/>
      <c r="P509" s="33"/>
      <c r="Q509" s="33"/>
    </row>
    <row r="510" spans="15:17" ht="4.5" customHeight="1" x14ac:dyDescent="0.2">
      <c r="O510" s="33"/>
      <c r="P510" s="33"/>
      <c r="Q510" s="33"/>
    </row>
    <row r="511" spans="15:17" ht="4.5" customHeight="1" x14ac:dyDescent="0.2">
      <c r="O511" s="33"/>
      <c r="P511" s="33"/>
      <c r="Q511" s="33"/>
    </row>
    <row r="512" spans="15:17" ht="4.5" customHeight="1" x14ac:dyDescent="0.2">
      <c r="O512" s="33"/>
      <c r="P512" s="33"/>
      <c r="Q512" s="33"/>
    </row>
    <row r="513" spans="15:17" ht="4.5" customHeight="1" x14ac:dyDescent="0.2">
      <c r="O513" s="33"/>
      <c r="P513" s="33"/>
      <c r="Q513" s="33"/>
    </row>
    <row r="514" spans="15:17" ht="4.5" customHeight="1" x14ac:dyDescent="0.2">
      <c r="O514" s="33"/>
      <c r="P514" s="33"/>
      <c r="Q514" s="33"/>
    </row>
    <row r="515" spans="15:17" ht="4.5" customHeight="1" x14ac:dyDescent="0.2">
      <c r="O515" s="33"/>
      <c r="P515" s="33"/>
      <c r="Q515" s="33"/>
    </row>
    <row r="516" spans="15:17" ht="4.5" customHeight="1" x14ac:dyDescent="0.2">
      <c r="O516" s="33"/>
      <c r="P516" s="33"/>
      <c r="Q516" s="33"/>
    </row>
    <row r="517" spans="15:17" ht="4.5" customHeight="1" x14ac:dyDescent="0.2">
      <c r="O517" s="33"/>
      <c r="P517" s="33"/>
      <c r="Q517" s="33"/>
    </row>
    <row r="518" spans="15:17" ht="4.5" customHeight="1" x14ac:dyDescent="0.2">
      <c r="O518" s="33"/>
      <c r="P518" s="33"/>
      <c r="Q518" s="33"/>
    </row>
    <row r="519" spans="15:17" ht="4.5" customHeight="1" x14ac:dyDescent="0.2">
      <c r="O519" s="33"/>
      <c r="P519" s="33"/>
      <c r="Q519" s="33"/>
    </row>
    <row r="520" spans="15:17" ht="4.5" customHeight="1" x14ac:dyDescent="0.2">
      <c r="O520" s="33"/>
      <c r="P520" s="33"/>
      <c r="Q520" s="33"/>
    </row>
    <row r="521" spans="15:17" ht="4.5" customHeight="1" x14ac:dyDescent="0.2">
      <c r="O521" s="33"/>
      <c r="P521" s="33"/>
      <c r="Q521" s="33"/>
    </row>
    <row r="522" spans="15:17" ht="4.5" customHeight="1" x14ac:dyDescent="0.2">
      <c r="O522" s="33"/>
      <c r="P522" s="33"/>
      <c r="Q522" s="33"/>
    </row>
    <row r="523" spans="15:17" ht="4.5" customHeight="1" x14ac:dyDescent="0.2">
      <c r="O523" s="33"/>
      <c r="P523" s="33"/>
      <c r="Q523" s="33"/>
    </row>
    <row r="524" spans="15:17" ht="4.5" customHeight="1" x14ac:dyDescent="0.2">
      <c r="O524" s="33"/>
      <c r="P524" s="33"/>
      <c r="Q524" s="33"/>
    </row>
    <row r="525" spans="15:17" ht="4.5" customHeight="1" x14ac:dyDescent="0.2">
      <c r="O525" s="33"/>
      <c r="P525" s="33"/>
      <c r="Q525" s="33"/>
    </row>
    <row r="526" spans="15:17" ht="4.5" customHeight="1" x14ac:dyDescent="0.2">
      <c r="O526" s="33"/>
      <c r="P526" s="33"/>
      <c r="Q526" s="33"/>
    </row>
    <row r="527" spans="15:17" ht="4.5" customHeight="1" x14ac:dyDescent="0.2">
      <c r="O527" s="33"/>
      <c r="P527" s="33"/>
      <c r="Q527" s="33"/>
    </row>
    <row r="528" spans="15:17" ht="4.5" customHeight="1" x14ac:dyDescent="0.2">
      <c r="O528" s="33"/>
      <c r="P528" s="33"/>
      <c r="Q528" s="33"/>
    </row>
    <row r="529" spans="15:17" ht="4.5" customHeight="1" x14ac:dyDescent="0.2">
      <c r="O529" s="33"/>
      <c r="P529" s="33"/>
      <c r="Q529" s="33"/>
    </row>
    <row r="530" spans="15:17" ht="4.5" customHeight="1" x14ac:dyDescent="0.2">
      <c r="O530" s="33"/>
      <c r="P530" s="33"/>
      <c r="Q530" s="33"/>
    </row>
    <row r="531" spans="15:17" ht="4.5" customHeight="1" x14ac:dyDescent="0.2">
      <c r="O531" s="33"/>
      <c r="P531" s="33"/>
      <c r="Q531" s="33"/>
    </row>
    <row r="532" spans="15:17" ht="4.5" customHeight="1" x14ac:dyDescent="0.2">
      <c r="O532" s="33"/>
      <c r="P532" s="33"/>
      <c r="Q532" s="33"/>
    </row>
    <row r="533" spans="15:17" ht="4.5" customHeight="1" x14ac:dyDescent="0.2">
      <c r="O533" s="33"/>
      <c r="P533" s="33"/>
      <c r="Q533" s="33"/>
    </row>
    <row r="534" spans="15:17" ht="4.5" customHeight="1" x14ac:dyDescent="0.2">
      <c r="O534" s="33"/>
      <c r="P534" s="33"/>
      <c r="Q534" s="33"/>
    </row>
    <row r="535" spans="15:17" ht="4.5" customHeight="1" x14ac:dyDescent="0.2">
      <c r="O535" s="33"/>
      <c r="P535" s="33"/>
      <c r="Q535" s="33"/>
    </row>
    <row r="536" spans="15:17" ht="4.5" customHeight="1" x14ac:dyDescent="0.2">
      <c r="O536" s="33"/>
      <c r="P536" s="33"/>
      <c r="Q536" s="33"/>
    </row>
    <row r="537" spans="15:17" ht="4.5" customHeight="1" x14ac:dyDescent="0.2">
      <c r="O537" s="33"/>
      <c r="P537" s="33"/>
      <c r="Q537" s="33"/>
    </row>
    <row r="538" spans="15:17" ht="4.5" customHeight="1" x14ac:dyDescent="0.2">
      <c r="O538" s="33"/>
      <c r="P538" s="33"/>
      <c r="Q538" s="33"/>
    </row>
    <row r="539" spans="15:17" ht="4.5" customHeight="1" x14ac:dyDescent="0.2">
      <c r="O539" s="33"/>
      <c r="P539" s="33"/>
      <c r="Q539" s="33"/>
    </row>
    <row r="540" spans="15:17" ht="4.5" customHeight="1" x14ac:dyDescent="0.2">
      <c r="O540" s="33"/>
      <c r="P540" s="33"/>
      <c r="Q540" s="33"/>
    </row>
    <row r="541" spans="15:17" ht="4.5" customHeight="1" x14ac:dyDescent="0.2">
      <c r="O541" s="33"/>
      <c r="P541" s="33"/>
      <c r="Q541" s="33"/>
    </row>
    <row r="542" spans="15:17" ht="4.5" customHeight="1" x14ac:dyDescent="0.2">
      <c r="O542" s="33"/>
      <c r="P542" s="33"/>
      <c r="Q542" s="33"/>
    </row>
    <row r="543" spans="15:17" ht="4.5" customHeight="1" x14ac:dyDescent="0.2">
      <c r="O543" s="33"/>
      <c r="P543" s="33"/>
      <c r="Q543" s="33"/>
    </row>
    <row r="544" spans="15:17" ht="4.5" customHeight="1" x14ac:dyDescent="0.2">
      <c r="O544" s="33"/>
      <c r="P544" s="33"/>
      <c r="Q544" s="33"/>
    </row>
    <row r="545" spans="15:17" ht="4.5" customHeight="1" x14ac:dyDescent="0.2">
      <c r="O545" s="33"/>
      <c r="P545" s="33"/>
      <c r="Q545" s="33"/>
    </row>
    <row r="546" spans="15:17" ht="4.5" customHeight="1" x14ac:dyDescent="0.2">
      <c r="O546" s="33"/>
      <c r="P546" s="33"/>
      <c r="Q546" s="33"/>
    </row>
    <row r="547" spans="15:17" ht="4.5" customHeight="1" x14ac:dyDescent="0.2">
      <c r="O547" s="33"/>
      <c r="P547" s="33"/>
      <c r="Q547" s="33"/>
    </row>
    <row r="548" spans="15:17" ht="4.5" customHeight="1" x14ac:dyDescent="0.2">
      <c r="O548" s="33"/>
      <c r="P548" s="33"/>
      <c r="Q548" s="33"/>
    </row>
    <row r="549" spans="15:17" ht="4.5" customHeight="1" x14ac:dyDescent="0.2">
      <c r="O549" s="33"/>
      <c r="P549" s="33"/>
      <c r="Q549" s="33"/>
    </row>
    <row r="550" spans="15:17" ht="4.5" customHeight="1" x14ac:dyDescent="0.2">
      <c r="O550" s="33"/>
      <c r="P550" s="33"/>
      <c r="Q550" s="33"/>
    </row>
    <row r="551" spans="15:17" ht="4.5" customHeight="1" x14ac:dyDescent="0.2">
      <c r="O551" s="33"/>
      <c r="P551" s="33"/>
      <c r="Q551" s="33"/>
    </row>
    <row r="552" spans="15:17" ht="4.5" customHeight="1" x14ac:dyDescent="0.2">
      <c r="O552" s="33"/>
      <c r="P552" s="33"/>
      <c r="Q552" s="33"/>
    </row>
    <row r="553" spans="15:17" ht="4.5" customHeight="1" x14ac:dyDescent="0.2">
      <c r="O553" s="33"/>
      <c r="P553" s="33"/>
      <c r="Q553" s="33"/>
    </row>
    <row r="554" spans="15:17" ht="4.5" customHeight="1" x14ac:dyDescent="0.2">
      <c r="O554" s="33"/>
      <c r="P554" s="33"/>
      <c r="Q554" s="33"/>
    </row>
    <row r="555" spans="15:17" ht="4.5" customHeight="1" x14ac:dyDescent="0.2">
      <c r="O555" s="33"/>
      <c r="P555" s="33"/>
      <c r="Q555" s="33"/>
    </row>
    <row r="556" spans="15:17" ht="4.5" customHeight="1" x14ac:dyDescent="0.2">
      <c r="O556" s="33"/>
      <c r="P556" s="33"/>
      <c r="Q556" s="33"/>
    </row>
    <row r="557" spans="15:17" ht="4.5" customHeight="1" x14ac:dyDescent="0.2">
      <c r="O557" s="33"/>
      <c r="P557" s="33"/>
      <c r="Q557" s="33"/>
    </row>
    <row r="558" spans="15:17" ht="4.5" customHeight="1" x14ac:dyDescent="0.2">
      <c r="O558" s="33"/>
      <c r="P558" s="33"/>
      <c r="Q558" s="33"/>
    </row>
    <row r="559" spans="15:17" ht="4.5" customHeight="1" x14ac:dyDescent="0.2">
      <c r="O559" s="33"/>
      <c r="P559" s="33"/>
      <c r="Q559" s="33"/>
    </row>
    <row r="560" spans="15:17" ht="4.5" customHeight="1" x14ac:dyDescent="0.2">
      <c r="O560" s="33"/>
      <c r="P560" s="33"/>
      <c r="Q560" s="33"/>
    </row>
    <row r="561" spans="15:17" ht="4.5" customHeight="1" x14ac:dyDescent="0.2">
      <c r="O561" s="33"/>
      <c r="P561" s="33"/>
      <c r="Q561" s="33"/>
    </row>
    <row r="562" spans="15:17" ht="4.5" customHeight="1" x14ac:dyDescent="0.2">
      <c r="O562" s="33"/>
      <c r="P562" s="33"/>
      <c r="Q562" s="33"/>
    </row>
    <row r="563" spans="15:17" ht="4.5" customHeight="1" x14ac:dyDescent="0.2">
      <c r="O563" s="33"/>
      <c r="P563" s="33"/>
      <c r="Q563" s="33"/>
    </row>
    <row r="564" spans="15:17" ht="4.5" customHeight="1" x14ac:dyDescent="0.2">
      <c r="O564" s="33"/>
      <c r="P564" s="33"/>
      <c r="Q564" s="33"/>
    </row>
    <row r="565" spans="15:17" ht="4.5" customHeight="1" x14ac:dyDescent="0.2">
      <c r="O565" s="33"/>
      <c r="P565" s="33"/>
      <c r="Q565" s="33"/>
    </row>
    <row r="566" spans="15:17" ht="4.5" customHeight="1" x14ac:dyDescent="0.2">
      <c r="O566" s="33"/>
      <c r="P566" s="33"/>
      <c r="Q566" s="33"/>
    </row>
    <row r="567" spans="15:17" ht="4.5" customHeight="1" x14ac:dyDescent="0.2">
      <c r="O567" s="33"/>
      <c r="P567" s="33"/>
      <c r="Q567" s="33"/>
    </row>
    <row r="568" spans="15:17" ht="4.5" customHeight="1" x14ac:dyDescent="0.2">
      <c r="O568" s="33"/>
      <c r="P568" s="33"/>
      <c r="Q568" s="33"/>
    </row>
    <row r="569" spans="15:17" ht="4.5" customHeight="1" x14ac:dyDescent="0.2">
      <c r="O569" s="33"/>
      <c r="P569" s="33"/>
      <c r="Q569" s="33"/>
    </row>
    <row r="570" spans="15:17" ht="4.5" customHeight="1" x14ac:dyDescent="0.2">
      <c r="O570" s="33"/>
      <c r="P570" s="33"/>
      <c r="Q570" s="33"/>
    </row>
    <row r="571" spans="15:17" ht="4.5" customHeight="1" x14ac:dyDescent="0.2">
      <c r="O571" s="33"/>
      <c r="P571" s="33"/>
      <c r="Q571" s="33"/>
    </row>
    <row r="572" spans="15:17" ht="4.5" customHeight="1" x14ac:dyDescent="0.2">
      <c r="O572" s="33"/>
      <c r="P572" s="33"/>
      <c r="Q572" s="33"/>
    </row>
    <row r="573" spans="15:17" ht="4.5" customHeight="1" x14ac:dyDescent="0.2">
      <c r="O573" s="33"/>
      <c r="P573" s="33"/>
      <c r="Q573" s="33"/>
    </row>
    <row r="574" spans="15:17" ht="4.5" customHeight="1" x14ac:dyDescent="0.2">
      <c r="O574" s="33"/>
      <c r="P574" s="33"/>
      <c r="Q574" s="33"/>
    </row>
    <row r="575" spans="15:17" ht="4.5" customHeight="1" x14ac:dyDescent="0.2">
      <c r="O575" s="33"/>
      <c r="P575" s="33"/>
      <c r="Q575" s="33"/>
    </row>
    <row r="576" spans="15:17" ht="4.5" customHeight="1" x14ac:dyDescent="0.2">
      <c r="O576" s="33"/>
      <c r="P576" s="33"/>
      <c r="Q576" s="33"/>
    </row>
    <row r="577" spans="15:17" ht="4.5" customHeight="1" x14ac:dyDescent="0.2">
      <c r="O577" s="33"/>
      <c r="P577" s="33"/>
      <c r="Q577" s="33"/>
    </row>
    <row r="578" spans="15:17" ht="4.5" customHeight="1" x14ac:dyDescent="0.2">
      <c r="O578" s="33"/>
      <c r="P578" s="33"/>
      <c r="Q578" s="33"/>
    </row>
    <row r="579" spans="15:17" ht="4.5" customHeight="1" x14ac:dyDescent="0.2">
      <c r="O579" s="33"/>
      <c r="P579" s="33"/>
      <c r="Q579" s="33"/>
    </row>
    <row r="580" spans="15:17" ht="4.5" customHeight="1" x14ac:dyDescent="0.2">
      <c r="O580" s="33"/>
      <c r="P580" s="33"/>
      <c r="Q580" s="33"/>
    </row>
    <row r="581" spans="15:17" ht="4.5" customHeight="1" x14ac:dyDescent="0.2">
      <c r="O581" s="33"/>
      <c r="P581" s="33"/>
      <c r="Q581" s="33"/>
    </row>
    <row r="582" spans="15:17" ht="4.5" customHeight="1" x14ac:dyDescent="0.2">
      <c r="O582" s="33"/>
      <c r="P582" s="33"/>
      <c r="Q582" s="33"/>
    </row>
    <row r="583" spans="15:17" ht="4.5" customHeight="1" x14ac:dyDescent="0.2">
      <c r="O583" s="33"/>
      <c r="P583" s="33"/>
      <c r="Q583" s="33"/>
    </row>
    <row r="584" spans="15:17" ht="4.5" customHeight="1" x14ac:dyDescent="0.2">
      <c r="O584" s="33"/>
      <c r="P584" s="33"/>
      <c r="Q584" s="33"/>
    </row>
    <row r="585" spans="15:17" ht="4.5" customHeight="1" x14ac:dyDescent="0.2">
      <c r="O585" s="33"/>
      <c r="P585" s="33"/>
      <c r="Q585" s="33"/>
    </row>
    <row r="586" spans="15:17" ht="4.5" customHeight="1" x14ac:dyDescent="0.2">
      <c r="O586" s="33"/>
      <c r="P586" s="33"/>
      <c r="Q586" s="33"/>
    </row>
    <row r="587" spans="15:17" ht="4.5" customHeight="1" x14ac:dyDescent="0.2">
      <c r="O587" s="33"/>
      <c r="P587" s="33"/>
      <c r="Q587" s="33"/>
    </row>
    <row r="588" spans="15:17" ht="4.5" customHeight="1" x14ac:dyDescent="0.2">
      <c r="O588" s="33"/>
      <c r="P588" s="33"/>
      <c r="Q588" s="33"/>
    </row>
    <row r="589" spans="15:17" ht="4.5" customHeight="1" x14ac:dyDescent="0.2">
      <c r="O589" s="33"/>
      <c r="P589" s="33"/>
      <c r="Q589" s="33"/>
    </row>
    <row r="590" spans="15:17" ht="4.5" customHeight="1" x14ac:dyDescent="0.2">
      <c r="O590" s="33"/>
      <c r="P590" s="33"/>
      <c r="Q590" s="33"/>
    </row>
    <row r="591" spans="15:17" ht="4.5" customHeight="1" x14ac:dyDescent="0.2">
      <c r="O591" s="33"/>
      <c r="P591" s="33"/>
      <c r="Q591" s="33"/>
    </row>
    <row r="592" spans="15:17" ht="4.5" customHeight="1" x14ac:dyDescent="0.2">
      <c r="O592" s="33"/>
      <c r="P592" s="33"/>
      <c r="Q592" s="33"/>
    </row>
    <row r="593" spans="15:17" ht="4.5" customHeight="1" x14ac:dyDescent="0.2">
      <c r="O593" s="33"/>
      <c r="P593" s="33"/>
      <c r="Q593" s="33"/>
    </row>
    <row r="594" spans="15:17" ht="4.5" customHeight="1" x14ac:dyDescent="0.2">
      <c r="O594" s="33"/>
      <c r="P594" s="33"/>
      <c r="Q594" s="33"/>
    </row>
    <row r="595" spans="15:17" ht="4.5" customHeight="1" x14ac:dyDescent="0.2">
      <c r="O595" s="33"/>
      <c r="P595" s="33"/>
      <c r="Q595" s="33"/>
    </row>
    <row r="596" spans="15:17" ht="4.5" customHeight="1" x14ac:dyDescent="0.2">
      <c r="O596" s="33"/>
      <c r="P596" s="33"/>
      <c r="Q596" s="33"/>
    </row>
    <row r="597" spans="15:17" ht="4.5" customHeight="1" x14ac:dyDescent="0.2">
      <c r="O597" s="33"/>
      <c r="P597" s="33"/>
      <c r="Q597" s="33"/>
    </row>
    <row r="598" spans="15:17" ht="4.5" customHeight="1" x14ac:dyDescent="0.2">
      <c r="O598" s="33"/>
      <c r="P598" s="33"/>
      <c r="Q598" s="33"/>
    </row>
    <row r="599" spans="15:17" ht="4.5" customHeight="1" x14ac:dyDescent="0.2">
      <c r="O599" s="33"/>
      <c r="P599" s="33"/>
      <c r="Q599" s="33"/>
    </row>
    <row r="600" spans="15:17" ht="4.5" customHeight="1" x14ac:dyDescent="0.2">
      <c r="O600" s="33"/>
      <c r="P600" s="33"/>
      <c r="Q600" s="33"/>
    </row>
    <row r="601" spans="15:17" ht="4.5" customHeight="1" x14ac:dyDescent="0.2">
      <c r="O601" s="33"/>
      <c r="P601" s="33"/>
      <c r="Q601" s="33"/>
    </row>
    <row r="602" spans="15:17" ht="4.5" customHeight="1" x14ac:dyDescent="0.2">
      <c r="O602" s="33"/>
      <c r="P602" s="33"/>
      <c r="Q602" s="33"/>
    </row>
    <row r="603" spans="15:17" ht="4.5" customHeight="1" x14ac:dyDescent="0.2">
      <c r="O603" s="33"/>
      <c r="P603" s="33"/>
      <c r="Q603" s="33"/>
    </row>
    <row r="604" spans="15:17" ht="4.5" customHeight="1" x14ac:dyDescent="0.2">
      <c r="O604" s="33"/>
      <c r="P604" s="33"/>
      <c r="Q604" s="33"/>
    </row>
    <row r="605" spans="15:17" ht="4.5" customHeight="1" x14ac:dyDescent="0.2">
      <c r="O605" s="33"/>
      <c r="P605" s="33"/>
      <c r="Q605" s="33"/>
    </row>
    <row r="606" spans="15:17" ht="4.5" customHeight="1" x14ac:dyDescent="0.2">
      <c r="O606" s="33"/>
      <c r="P606" s="33"/>
      <c r="Q606" s="33"/>
    </row>
    <row r="607" spans="15:17" ht="4.5" customHeight="1" x14ac:dyDescent="0.2">
      <c r="O607" s="33"/>
      <c r="P607" s="33"/>
      <c r="Q607" s="33"/>
    </row>
    <row r="608" spans="15:17" ht="4.5" customHeight="1" x14ac:dyDescent="0.2">
      <c r="O608" s="33"/>
      <c r="P608" s="33"/>
      <c r="Q608" s="33"/>
    </row>
    <row r="609" spans="15:17" ht="4.5" customHeight="1" x14ac:dyDescent="0.2">
      <c r="O609" s="33"/>
      <c r="P609" s="33"/>
      <c r="Q609" s="33"/>
    </row>
    <row r="610" spans="15:17" ht="4.5" customHeight="1" x14ac:dyDescent="0.2">
      <c r="O610" s="33"/>
      <c r="P610" s="33"/>
      <c r="Q610" s="33"/>
    </row>
    <row r="611" spans="15:17" ht="4.5" customHeight="1" x14ac:dyDescent="0.2">
      <c r="O611" s="33"/>
      <c r="P611" s="33"/>
      <c r="Q611" s="33"/>
    </row>
    <row r="612" spans="15:17" ht="4.5" customHeight="1" x14ac:dyDescent="0.2">
      <c r="O612" s="33"/>
      <c r="P612" s="33"/>
      <c r="Q612" s="33"/>
    </row>
    <row r="613" spans="15:17" ht="4.5" customHeight="1" x14ac:dyDescent="0.2">
      <c r="O613" s="33"/>
      <c r="P613" s="33"/>
      <c r="Q613" s="33"/>
    </row>
    <row r="614" spans="15:17" ht="4.5" customHeight="1" x14ac:dyDescent="0.2">
      <c r="O614" s="33"/>
      <c r="P614" s="33"/>
      <c r="Q614" s="33"/>
    </row>
    <row r="615" spans="15:17" ht="4.5" customHeight="1" x14ac:dyDescent="0.2">
      <c r="O615" s="33"/>
      <c r="P615" s="33"/>
      <c r="Q615" s="33"/>
    </row>
    <row r="616" spans="15:17" ht="4.5" customHeight="1" x14ac:dyDescent="0.2">
      <c r="O616" s="33"/>
      <c r="P616" s="33"/>
      <c r="Q616" s="33"/>
    </row>
    <row r="617" spans="15:17" ht="4.5" customHeight="1" x14ac:dyDescent="0.2">
      <c r="O617" s="33"/>
      <c r="P617" s="33"/>
      <c r="Q617" s="33"/>
    </row>
    <row r="618" spans="15:17" ht="4.5" customHeight="1" x14ac:dyDescent="0.2">
      <c r="O618" s="33"/>
      <c r="P618" s="33"/>
      <c r="Q618" s="33"/>
    </row>
    <row r="619" spans="15:17" ht="4.5" customHeight="1" x14ac:dyDescent="0.2">
      <c r="O619" s="33"/>
      <c r="P619" s="33"/>
      <c r="Q619" s="33"/>
    </row>
    <row r="620" spans="15:17" ht="4.5" customHeight="1" x14ac:dyDescent="0.2">
      <c r="O620" s="33"/>
      <c r="P620" s="33"/>
      <c r="Q620" s="33"/>
    </row>
    <row r="621" spans="15:17" ht="4.5" customHeight="1" x14ac:dyDescent="0.2">
      <c r="O621" s="33"/>
      <c r="P621" s="33"/>
      <c r="Q621" s="33"/>
    </row>
    <row r="622" spans="15:17" ht="4.5" customHeight="1" x14ac:dyDescent="0.2">
      <c r="O622" s="33"/>
      <c r="P622" s="33"/>
      <c r="Q622" s="33"/>
    </row>
    <row r="623" spans="15:17" ht="4.5" customHeight="1" x14ac:dyDescent="0.2">
      <c r="O623" s="33"/>
      <c r="P623" s="33"/>
      <c r="Q623" s="33"/>
    </row>
    <row r="624" spans="15:17" ht="4.5" customHeight="1" x14ac:dyDescent="0.2">
      <c r="O624" s="33"/>
      <c r="P624" s="33"/>
      <c r="Q624" s="33"/>
    </row>
    <row r="625" spans="15:17" ht="4.5" customHeight="1" x14ac:dyDescent="0.2">
      <c r="O625" s="33"/>
      <c r="P625" s="33"/>
      <c r="Q625" s="33"/>
    </row>
    <row r="626" spans="15:17" ht="4.5" customHeight="1" x14ac:dyDescent="0.2">
      <c r="O626" s="33"/>
      <c r="P626" s="33"/>
      <c r="Q626" s="33"/>
    </row>
    <row r="627" spans="15:17" ht="4.5" customHeight="1" x14ac:dyDescent="0.2">
      <c r="O627" s="33"/>
      <c r="P627" s="33"/>
      <c r="Q627" s="33"/>
    </row>
    <row r="628" spans="15:17" ht="4.5" customHeight="1" x14ac:dyDescent="0.2">
      <c r="O628" s="33"/>
      <c r="P628" s="33"/>
      <c r="Q628" s="33"/>
    </row>
    <row r="629" spans="15:17" ht="4.5" customHeight="1" x14ac:dyDescent="0.2">
      <c r="O629" s="33"/>
      <c r="P629" s="33"/>
      <c r="Q629" s="33"/>
    </row>
    <row r="630" spans="15:17" ht="4.5" customHeight="1" x14ac:dyDescent="0.2">
      <c r="O630" s="33"/>
      <c r="P630" s="33"/>
      <c r="Q630" s="33"/>
    </row>
    <row r="631" spans="15:17" ht="4.5" customHeight="1" x14ac:dyDescent="0.2">
      <c r="O631" s="33"/>
      <c r="P631" s="33"/>
      <c r="Q631" s="33"/>
    </row>
    <row r="632" spans="15:17" ht="4.5" customHeight="1" x14ac:dyDescent="0.2">
      <c r="O632" s="33"/>
      <c r="P632" s="33"/>
      <c r="Q632" s="33"/>
    </row>
    <row r="633" spans="15:17" ht="4.5" customHeight="1" x14ac:dyDescent="0.2">
      <c r="O633" s="33"/>
      <c r="P633" s="33"/>
      <c r="Q633" s="33"/>
    </row>
    <row r="634" spans="15:17" ht="4.5" customHeight="1" x14ac:dyDescent="0.2">
      <c r="O634" s="33"/>
      <c r="P634" s="33"/>
      <c r="Q634" s="33"/>
    </row>
    <row r="635" spans="15:17" ht="4.5" customHeight="1" x14ac:dyDescent="0.2">
      <c r="O635" s="33"/>
      <c r="P635" s="33"/>
      <c r="Q635" s="33"/>
    </row>
    <row r="636" spans="15:17" ht="4.5" customHeight="1" x14ac:dyDescent="0.2">
      <c r="O636" s="33"/>
      <c r="P636" s="33"/>
      <c r="Q636" s="33"/>
    </row>
    <row r="637" spans="15:17" ht="4.5" customHeight="1" x14ac:dyDescent="0.2">
      <c r="O637" s="33"/>
      <c r="P637" s="33"/>
      <c r="Q637" s="33"/>
    </row>
    <row r="638" spans="15:17" ht="4.5" customHeight="1" x14ac:dyDescent="0.2">
      <c r="O638" s="33"/>
      <c r="P638" s="33"/>
      <c r="Q638" s="33"/>
    </row>
    <row r="639" spans="15:17" ht="4.5" customHeight="1" x14ac:dyDescent="0.2">
      <c r="O639" s="33"/>
      <c r="P639" s="33"/>
      <c r="Q639" s="33"/>
    </row>
    <row r="640" spans="15:17" ht="4.5" customHeight="1" x14ac:dyDescent="0.2">
      <c r="O640" s="33"/>
      <c r="P640" s="33"/>
      <c r="Q640" s="33"/>
    </row>
    <row r="641" spans="15:17" ht="4.5" customHeight="1" x14ac:dyDescent="0.2">
      <c r="O641" s="33"/>
      <c r="P641" s="33"/>
      <c r="Q641" s="33"/>
    </row>
    <row r="642" spans="15:17" ht="4.5" customHeight="1" x14ac:dyDescent="0.2">
      <c r="O642" s="33"/>
      <c r="P642" s="33"/>
      <c r="Q642" s="33"/>
    </row>
    <row r="643" spans="15:17" ht="4.5" customHeight="1" x14ac:dyDescent="0.2">
      <c r="O643" s="33"/>
      <c r="P643" s="33"/>
      <c r="Q643" s="33"/>
    </row>
    <row r="644" spans="15:17" ht="4.5" customHeight="1" x14ac:dyDescent="0.2">
      <c r="O644" s="33"/>
      <c r="P644" s="33"/>
      <c r="Q644" s="33"/>
    </row>
    <row r="645" spans="15:17" ht="4.5" customHeight="1" x14ac:dyDescent="0.2">
      <c r="O645" s="33"/>
      <c r="P645" s="33"/>
      <c r="Q645" s="33"/>
    </row>
    <row r="646" spans="15:17" ht="4.5" customHeight="1" x14ac:dyDescent="0.2">
      <c r="O646" s="33"/>
      <c r="P646" s="33"/>
      <c r="Q646" s="33"/>
    </row>
    <row r="647" spans="15:17" ht="4.5" customHeight="1" x14ac:dyDescent="0.2">
      <c r="O647" s="33"/>
      <c r="P647" s="33"/>
      <c r="Q647" s="33"/>
    </row>
    <row r="648" spans="15:17" ht="4.5" customHeight="1" x14ac:dyDescent="0.2">
      <c r="O648" s="33"/>
      <c r="P648" s="33"/>
      <c r="Q648" s="33"/>
    </row>
    <row r="649" spans="15:17" ht="4.5" customHeight="1" x14ac:dyDescent="0.2">
      <c r="O649" s="33"/>
      <c r="P649" s="33"/>
      <c r="Q649" s="33"/>
    </row>
    <row r="650" spans="15:17" ht="4.5" customHeight="1" x14ac:dyDescent="0.2">
      <c r="O650" s="33"/>
      <c r="P650" s="33"/>
      <c r="Q650" s="33"/>
    </row>
    <row r="651" spans="15:17" ht="4.5" customHeight="1" x14ac:dyDescent="0.2">
      <c r="O651" s="33"/>
      <c r="P651" s="33"/>
      <c r="Q651" s="33"/>
    </row>
    <row r="652" spans="15:17" ht="4.5" customHeight="1" x14ac:dyDescent="0.2">
      <c r="O652" s="33"/>
      <c r="P652" s="33"/>
      <c r="Q652" s="33"/>
    </row>
    <row r="653" spans="15:17" ht="4.5" customHeight="1" x14ac:dyDescent="0.2">
      <c r="O653" s="33"/>
      <c r="P653" s="33"/>
      <c r="Q653" s="33"/>
    </row>
    <row r="654" spans="15:17" ht="4.5" customHeight="1" x14ac:dyDescent="0.2">
      <c r="O654" s="33"/>
      <c r="P654" s="33"/>
      <c r="Q654" s="33"/>
    </row>
    <row r="655" spans="15:17" ht="4.5" customHeight="1" x14ac:dyDescent="0.2">
      <c r="O655" s="33"/>
      <c r="P655" s="33"/>
      <c r="Q655" s="33"/>
    </row>
    <row r="656" spans="15:17" ht="4.5" customHeight="1" x14ac:dyDescent="0.2">
      <c r="O656" s="33"/>
      <c r="P656" s="33"/>
      <c r="Q656" s="33"/>
    </row>
    <row r="657" spans="15:17" ht="4.5" customHeight="1" x14ac:dyDescent="0.2">
      <c r="O657" s="33"/>
      <c r="P657" s="33"/>
      <c r="Q657" s="33"/>
    </row>
    <row r="658" spans="15:17" ht="4.5" customHeight="1" x14ac:dyDescent="0.2">
      <c r="O658" s="33"/>
      <c r="P658" s="33"/>
      <c r="Q658" s="33"/>
    </row>
    <row r="659" spans="15:17" ht="4.5" customHeight="1" x14ac:dyDescent="0.2">
      <c r="O659" s="33"/>
      <c r="P659" s="33"/>
      <c r="Q659" s="33"/>
    </row>
    <row r="660" spans="15:17" ht="4.5" customHeight="1" x14ac:dyDescent="0.2">
      <c r="O660" s="33"/>
      <c r="P660" s="33"/>
      <c r="Q660" s="33"/>
    </row>
    <row r="661" spans="15:17" ht="4.5" customHeight="1" x14ac:dyDescent="0.2">
      <c r="O661" s="33"/>
      <c r="P661" s="33"/>
      <c r="Q661" s="33"/>
    </row>
    <row r="662" spans="15:17" ht="4.5" customHeight="1" x14ac:dyDescent="0.2">
      <c r="O662" s="33"/>
      <c r="P662" s="33"/>
      <c r="Q662" s="33"/>
    </row>
    <row r="663" spans="15:17" ht="4.5" customHeight="1" x14ac:dyDescent="0.2">
      <c r="O663" s="33"/>
      <c r="P663" s="33"/>
      <c r="Q663" s="33"/>
    </row>
    <row r="664" spans="15:17" ht="4.5" customHeight="1" x14ac:dyDescent="0.2">
      <c r="O664" s="33"/>
      <c r="P664" s="33"/>
      <c r="Q664" s="33"/>
    </row>
    <row r="665" spans="15:17" ht="4.5" customHeight="1" x14ac:dyDescent="0.2">
      <c r="O665" s="33"/>
      <c r="P665" s="33"/>
      <c r="Q665" s="33"/>
    </row>
    <row r="666" spans="15:17" ht="4.5" customHeight="1" x14ac:dyDescent="0.2">
      <c r="O666" s="33"/>
      <c r="P666" s="33"/>
      <c r="Q666" s="33"/>
    </row>
    <row r="667" spans="15:17" ht="4.5" customHeight="1" x14ac:dyDescent="0.2">
      <c r="O667" s="33"/>
      <c r="P667" s="33"/>
      <c r="Q667" s="33"/>
    </row>
    <row r="668" spans="15:17" ht="4.5" customHeight="1" x14ac:dyDescent="0.2">
      <c r="O668" s="33"/>
      <c r="P668" s="33"/>
      <c r="Q668" s="33"/>
    </row>
    <row r="669" spans="15:17" ht="4.5" customHeight="1" x14ac:dyDescent="0.2">
      <c r="O669" s="33"/>
      <c r="P669" s="33"/>
      <c r="Q669" s="33"/>
    </row>
    <row r="670" spans="15:17" ht="4.5" customHeight="1" x14ac:dyDescent="0.2">
      <c r="O670" s="33"/>
      <c r="P670" s="33"/>
      <c r="Q670" s="33"/>
    </row>
    <row r="671" spans="15:17" ht="4.5" customHeight="1" x14ac:dyDescent="0.2">
      <c r="O671" s="33"/>
      <c r="P671" s="33"/>
      <c r="Q671" s="33"/>
    </row>
    <row r="672" spans="15:17" ht="4.5" customHeight="1" x14ac:dyDescent="0.2">
      <c r="O672" s="33"/>
      <c r="P672" s="33"/>
      <c r="Q672" s="33"/>
    </row>
    <row r="673" spans="15:17" ht="4.5" customHeight="1" x14ac:dyDescent="0.2">
      <c r="O673" s="33"/>
      <c r="P673" s="33"/>
      <c r="Q673" s="33"/>
    </row>
    <row r="674" spans="15:17" ht="4.5" customHeight="1" x14ac:dyDescent="0.2">
      <c r="O674" s="33"/>
      <c r="P674" s="33"/>
      <c r="Q674" s="33"/>
    </row>
    <row r="675" spans="15:17" ht="4.5" customHeight="1" x14ac:dyDescent="0.2">
      <c r="O675" s="33"/>
      <c r="P675" s="33"/>
      <c r="Q675" s="33"/>
    </row>
    <row r="676" spans="15:17" ht="4.5" customHeight="1" x14ac:dyDescent="0.2">
      <c r="O676" s="33"/>
      <c r="P676" s="33"/>
      <c r="Q676" s="33"/>
    </row>
    <row r="677" spans="15:17" ht="4.5" customHeight="1" x14ac:dyDescent="0.2">
      <c r="O677" s="33"/>
      <c r="P677" s="33"/>
      <c r="Q677" s="33"/>
    </row>
    <row r="678" spans="15:17" ht="4.5" customHeight="1" x14ac:dyDescent="0.2">
      <c r="O678" s="33"/>
      <c r="P678" s="33"/>
      <c r="Q678" s="33"/>
    </row>
    <row r="679" spans="15:17" ht="4.5" customHeight="1" x14ac:dyDescent="0.2">
      <c r="O679" s="33"/>
      <c r="P679" s="33"/>
      <c r="Q679" s="33"/>
    </row>
    <row r="680" spans="15:17" ht="4.5" customHeight="1" x14ac:dyDescent="0.2">
      <c r="O680" s="33"/>
      <c r="P680" s="33"/>
      <c r="Q680" s="33"/>
    </row>
    <row r="681" spans="15:17" ht="4.5" customHeight="1" x14ac:dyDescent="0.2">
      <c r="O681" s="33"/>
      <c r="P681" s="33"/>
      <c r="Q681" s="33"/>
    </row>
    <row r="682" spans="15:17" ht="4.5" customHeight="1" x14ac:dyDescent="0.2">
      <c r="O682" s="33"/>
      <c r="P682" s="33"/>
      <c r="Q682" s="33"/>
    </row>
    <row r="683" spans="15:17" ht="4.5" customHeight="1" x14ac:dyDescent="0.2">
      <c r="O683" s="33"/>
      <c r="P683" s="33"/>
      <c r="Q683" s="33"/>
    </row>
    <row r="684" spans="15:17" ht="4.5" customHeight="1" x14ac:dyDescent="0.2">
      <c r="O684" s="33"/>
      <c r="P684" s="33"/>
      <c r="Q684" s="33"/>
    </row>
    <row r="685" spans="15:17" ht="4.5" customHeight="1" x14ac:dyDescent="0.2">
      <c r="O685" s="33"/>
      <c r="P685" s="33"/>
      <c r="Q685" s="33"/>
    </row>
    <row r="686" spans="15:17" ht="4.5" customHeight="1" x14ac:dyDescent="0.2">
      <c r="O686" s="33"/>
      <c r="P686" s="33"/>
      <c r="Q686" s="33"/>
    </row>
    <row r="687" spans="15:17" ht="4.5" customHeight="1" x14ac:dyDescent="0.2">
      <c r="O687" s="33"/>
      <c r="P687" s="33"/>
      <c r="Q687" s="33"/>
    </row>
    <row r="688" spans="15:17" ht="4.5" customHeight="1" x14ac:dyDescent="0.2">
      <c r="O688" s="33"/>
      <c r="P688" s="33"/>
      <c r="Q688" s="33"/>
    </row>
    <row r="689" spans="15:17" ht="4.5" customHeight="1" x14ac:dyDescent="0.2">
      <c r="O689" s="33"/>
      <c r="P689" s="33"/>
      <c r="Q689" s="33"/>
    </row>
    <row r="690" spans="15:17" ht="4.5" customHeight="1" x14ac:dyDescent="0.2">
      <c r="O690" s="33"/>
      <c r="P690" s="33"/>
      <c r="Q690" s="33"/>
    </row>
    <row r="691" spans="15:17" ht="4.5" customHeight="1" x14ac:dyDescent="0.2">
      <c r="O691" s="33"/>
      <c r="P691" s="33"/>
      <c r="Q691" s="33"/>
    </row>
    <row r="692" spans="15:17" ht="4.5" customHeight="1" x14ac:dyDescent="0.2">
      <c r="O692" s="33"/>
      <c r="P692" s="33"/>
      <c r="Q692" s="33"/>
    </row>
    <row r="693" spans="15:17" ht="4.5" customHeight="1" x14ac:dyDescent="0.2">
      <c r="O693" s="33"/>
      <c r="P693" s="33"/>
      <c r="Q693" s="33"/>
    </row>
    <row r="694" spans="15:17" ht="4.5" customHeight="1" x14ac:dyDescent="0.2">
      <c r="O694" s="33"/>
      <c r="P694" s="33"/>
      <c r="Q694" s="33"/>
    </row>
    <row r="695" spans="15:17" ht="4.5" customHeight="1" x14ac:dyDescent="0.2">
      <c r="O695" s="33"/>
      <c r="P695" s="33"/>
      <c r="Q695" s="33"/>
    </row>
    <row r="696" spans="15:17" ht="4.5" customHeight="1" x14ac:dyDescent="0.2">
      <c r="O696" s="33"/>
      <c r="P696" s="33"/>
      <c r="Q696" s="33"/>
    </row>
    <row r="697" spans="15:17" ht="4.5" customHeight="1" x14ac:dyDescent="0.2">
      <c r="O697" s="33"/>
      <c r="P697" s="33"/>
      <c r="Q697" s="33"/>
    </row>
    <row r="698" spans="15:17" ht="4.5" customHeight="1" x14ac:dyDescent="0.2">
      <c r="O698" s="33"/>
      <c r="P698" s="33"/>
      <c r="Q698" s="33"/>
    </row>
    <row r="699" spans="15:17" ht="4.5" customHeight="1" x14ac:dyDescent="0.2">
      <c r="O699" s="33"/>
      <c r="P699" s="33"/>
      <c r="Q699" s="33"/>
    </row>
    <row r="700" spans="15:17" ht="4.5" customHeight="1" x14ac:dyDescent="0.2">
      <c r="O700" s="33"/>
      <c r="P700" s="33"/>
      <c r="Q700" s="33"/>
    </row>
    <row r="701" spans="15:17" ht="4.5" customHeight="1" x14ac:dyDescent="0.2">
      <c r="O701" s="33"/>
      <c r="P701" s="33"/>
      <c r="Q701" s="33"/>
    </row>
    <row r="702" spans="15:17" ht="4.5" customHeight="1" x14ac:dyDescent="0.2">
      <c r="O702" s="33"/>
      <c r="P702" s="33"/>
      <c r="Q702" s="33"/>
    </row>
    <row r="703" spans="15:17" ht="4.5" customHeight="1" x14ac:dyDescent="0.2">
      <c r="O703" s="33"/>
      <c r="P703" s="33"/>
      <c r="Q703" s="33"/>
    </row>
    <row r="704" spans="15:17" ht="4.5" customHeight="1" x14ac:dyDescent="0.2">
      <c r="O704" s="33"/>
      <c r="P704" s="33"/>
      <c r="Q704" s="33"/>
    </row>
    <row r="705" spans="15:17" ht="4.5" customHeight="1" x14ac:dyDescent="0.2">
      <c r="O705" s="33"/>
      <c r="P705" s="33"/>
      <c r="Q705" s="33"/>
    </row>
    <row r="706" spans="15:17" ht="4.5" customHeight="1" x14ac:dyDescent="0.2">
      <c r="O706" s="33"/>
      <c r="P706" s="33"/>
      <c r="Q706" s="33"/>
    </row>
    <row r="707" spans="15:17" ht="4.5" customHeight="1" x14ac:dyDescent="0.2">
      <c r="O707" s="33"/>
      <c r="P707" s="33"/>
      <c r="Q707" s="33"/>
    </row>
    <row r="708" spans="15:17" ht="4.5" customHeight="1" x14ac:dyDescent="0.2">
      <c r="O708" s="33"/>
      <c r="P708" s="33"/>
      <c r="Q708" s="33"/>
    </row>
    <row r="709" spans="15:17" ht="4.5" customHeight="1" x14ac:dyDescent="0.2">
      <c r="O709" s="33"/>
      <c r="P709" s="33"/>
      <c r="Q709" s="33"/>
    </row>
    <row r="710" spans="15:17" ht="4.5" customHeight="1" x14ac:dyDescent="0.2">
      <c r="O710" s="33"/>
      <c r="P710" s="33"/>
      <c r="Q710" s="33"/>
    </row>
    <row r="711" spans="15:17" ht="4.5" customHeight="1" x14ac:dyDescent="0.2">
      <c r="O711" s="33"/>
      <c r="P711" s="33"/>
      <c r="Q711" s="33"/>
    </row>
    <row r="712" spans="15:17" ht="4.5" customHeight="1" x14ac:dyDescent="0.2">
      <c r="O712" s="33"/>
      <c r="P712" s="33"/>
      <c r="Q712" s="33"/>
    </row>
    <row r="713" spans="15:17" ht="4.5" customHeight="1" x14ac:dyDescent="0.2">
      <c r="O713" s="33"/>
      <c r="P713" s="33"/>
      <c r="Q713" s="33"/>
    </row>
    <row r="714" spans="15:17" ht="4.5" customHeight="1" x14ac:dyDescent="0.2">
      <c r="O714" s="33"/>
      <c r="P714" s="33"/>
      <c r="Q714" s="33"/>
    </row>
    <row r="715" spans="15:17" ht="4.5" customHeight="1" x14ac:dyDescent="0.2">
      <c r="O715" s="33"/>
      <c r="P715" s="33"/>
      <c r="Q715" s="33"/>
    </row>
    <row r="716" spans="15:17" ht="4.5" customHeight="1" x14ac:dyDescent="0.2">
      <c r="O716" s="33"/>
      <c r="P716" s="33"/>
      <c r="Q716" s="33"/>
    </row>
    <row r="717" spans="15:17" ht="4.5" customHeight="1" x14ac:dyDescent="0.2">
      <c r="O717" s="33"/>
      <c r="P717" s="33"/>
      <c r="Q717" s="33"/>
    </row>
    <row r="718" spans="15:17" ht="4.5" customHeight="1" x14ac:dyDescent="0.2">
      <c r="O718" s="33"/>
      <c r="P718" s="33"/>
      <c r="Q718" s="33"/>
    </row>
    <row r="719" spans="15:17" ht="4.5" customHeight="1" x14ac:dyDescent="0.2">
      <c r="O719" s="33"/>
      <c r="P719" s="33"/>
      <c r="Q719" s="33"/>
    </row>
    <row r="720" spans="15:17" ht="4.5" customHeight="1" x14ac:dyDescent="0.2">
      <c r="O720" s="33"/>
      <c r="P720" s="33"/>
      <c r="Q720" s="33"/>
    </row>
    <row r="721" spans="15:17" ht="4.5" customHeight="1" x14ac:dyDescent="0.2">
      <c r="O721" s="33"/>
      <c r="P721" s="33"/>
      <c r="Q721" s="33"/>
    </row>
    <row r="722" spans="15:17" ht="4.5" customHeight="1" x14ac:dyDescent="0.2">
      <c r="O722" s="33"/>
      <c r="P722" s="33"/>
      <c r="Q722" s="33"/>
    </row>
    <row r="723" spans="15:17" ht="4.5" customHeight="1" x14ac:dyDescent="0.2">
      <c r="O723" s="33"/>
      <c r="P723" s="33"/>
      <c r="Q723" s="33"/>
    </row>
    <row r="724" spans="15:17" ht="4.5" customHeight="1" x14ac:dyDescent="0.2">
      <c r="O724" s="33"/>
      <c r="P724" s="33"/>
      <c r="Q724" s="33"/>
    </row>
    <row r="725" spans="15:17" ht="4.5" customHeight="1" x14ac:dyDescent="0.2">
      <c r="O725" s="33"/>
      <c r="P725" s="33"/>
      <c r="Q725" s="33"/>
    </row>
    <row r="726" spans="15:17" ht="4.5" customHeight="1" x14ac:dyDescent="0.2">
      <c r="O726" s="33"/>
      <c r="P726" s="33"/>
      <c r="Q726" s="33"/>
    </row>
    <row r="727" spans="15:17" ht="4.5" customHeight="1" x14ac:dyDescent="0.2">
      <c r="O727" s="33"/>
      <c r="P727" s="33"/>
      <c r="Q727" s="33"/>
    </row>
    <row r="728" spans="15:17" ht="4.5" customHeight="1" x14ac:dyDescent="0.2">
      <c r="O728" s="33"/>
      <c r="P728" s="33"/>
      <c r="Q728" s="33"/>
    </row>
    <row r="729" spans="15:17" ht="4.5" customHeight="1" x14ac:dyDescent="0.2">
      <c r="O729" s="33"/>
      <c r="P729" s="33"/>
      <c r="Q729" s="33"/>
    </row>
    <row r="730" spans="15:17" ht="4.5" customHeight="1" x14ac:dyDescent="0.2">
      <c r="O730" s="33"/>
      <c r="P730" s="33"/>
      <c r="Q730" s="33"/>
    </row>
    <row r="731" spans="15:17" ht="4.5" customHeight="1" x14ac:dyDescent="0.2">
      <c r="O731" s="33"/>
      <c r="P731" s="33"/>
      <c r="Q731" s="33"/>
    </row>
    <row r="732" spans="15:17" ht="4.5" customHeight="1" x14ac:dyDescent="0.2">
      <c r="O732" s="33"/>
      <c r="P732" s="33"/>
      <c r="Q732" s="33"/>
    </row>
    <row r="733" spans="15:17" ht="4.5" customHeight="1" x14ac:dyDescent="0.2">
      <c r="O733" s="33"/>
      <c r="P733" s="33"/>
      <c r="Q733" s="33"/>
    </row>
    <row r="734" spans="15:17" ht="4.5" customHeight="1" x14ac:dyDescent="0.2">
      <c r="O734" s="33"/>
      <c r="P734" s="33"/>
      <c r="Q734" s="33"/>
    </row>
    <row r="735" spans="15:17" ht="4.5" customHeight="1" x14ac:dyDescent="0.2">
      <c r="O735" s="33"/>
      <c r="P735" s="33"/>
      <c r="Q735" s="33"/>
    </row>
    <row r="736" spans="15:17" ht="4.5" customHeight="1" x14ac:dyDescent="0.2">
      <c r="O736" s="33"/>
      <c r="P736" s="33"/>
      <c r="Q736" s="33"/>
    </row>
    <row r="737" spans="15:17" ht="4.5" customHeight="1" x14ac:dyDescent="0.2">
      <c r="O737" s="33"/>
      <c r="P737" s="33"/>
      <c r="Q737" s="33"/>
    </row>
    <row r="738" spans="15:17" ht="4.5" customHeight="1" x14ac:dyDescent="0.2">
      <c r="O738" s="33"/>
      <c r="P738" s="33"/>
      <c r="Q738" s="33"/>
    </row>
    <row r="739" spans="15:17" ht="4.5" customHeight="1" x14ac:dyDescent="0.2">
      <c r="O739" s="33"/>
      <c r="P739" s="33"/>
      <c r="Q739" s="33"/>
    </row>
    <row r="740" spans="15:17" ht="4.5" customHeight="1" x14ac:dyDescent="0.2">
      <c r="O740" s="33"/>
      <c r="P740" s="33"/>
      <c r="Q740" s="33"/>
    </row>
    <row r="741" spans="15:17" ht="4.5" customHeight="1" x14ac:dyDescent="0.2">
      <c r="O741" s="33"/>
      <c r="P741" s="33"/>
      <c r="Q741" s="33"/>
    </row>
    <row r="742" spans="15:17" ht="4.5" customHeight="1" x14ac:dyDescent="0.2">
      <c r="O742" s="33"/>
      <c r="P742" s="33"/>
      <c r="Q742" s="33"/>
    </row>
    <row r="743" spans="15:17" ht="4.5" customHeight="1" x14ac:dyDescent="0.2">
      <c r="O743" s="33"/>
      <c r="P743" s="33"/>
      <c r="Q743" s="33"/>
    </row>
    <row r="744" spans="15:17" ht="4.5" customHeight="1" x14ac:dyDescent="0.2">
      <c r="O744" s="33"/>
      <c r="P744" s="33"/>
      <c r="Q744" s="33"/>
    </row>
    <row r="745" spans="15:17" ht="4.5" customHeight="1" x14ac:dyDescent="0.2">
      <c r="O745" s="33"/>
      <c r="P745" s="33"/>
      <c r="Q745" s="33"/>
    </row>
    <row r="746" spans="15:17" ht="4.5" customHeight="1" x14ac:dyDescent="0.2">
      <c r="O746" s="33"/>
      <c r="P746" s="33"/>
      <c r="Q746" s="33"/>
    </row>
    <row r="747" spans="15:17" ht="4.5" customHeight="1" x14ac:dyDescent="0.2">
      <c r="O747" s="33"/>
      <c r="P747" s="33"/>
      <c r="Q747" s="33"/>
    </row>
    <row r="748" spans="15:17" ht="4.5" customHeight="1" x14ac:dyDescent="0.2">
      <c r="O748" s="33"/>
      <c r="P748" s="33"/>
      <c r="Q748" s="33"/>
    </row>
    <row r="749" spans="15:17" ht="4.5" customHeight="1" x14ac:dyDescent="0.2">
      <c r="O749" s="33"/>
      <c r="P749" s="33"/>
      <c r="Q749" s="33"/>
    </row>
    <row r="750" spans="15:17" ht="4.5" customHeight="1" x14ac:dyDescent="0.2">
      <c r="O750" s="33"/>
      <c r="P750" s="33"/>
      <c r="Q750" s="33"/>
    </row>
    <row r="751" spans="15:17" ht="4.5" customHeight="1" x14ac:dyDescent="0.2">
      <c r="O751" s="33"/>
      <c r="P751" s="33"/>
      <c r="Q751" s="33"/>
    </row>
    <row r="752" spans="15:17" ht="4.5" customHeight="1" x14ac:dyDescent="0.2">
      <c r="O752" s="33"/>
      <c r="P752" s="33"/>
      <c r="Q752" s="33"/>
    </row>
    <row r="753" spans="15:17" ht="4.5" customHeight="1" x14ac:dyDescent="0.2">
      <c r="O753" s="33"/>
      <c r="P753" s="33"/>
      <c r="Q753" s="33"/>
    </row>
    <row r="754" spans="15:17" ht="4.5" customHeight="1" x14ac:dyDescent="0.2">
      <c r="O754" s="33"/>
      <c r="P754" s="33"/>
      <c r="Q754" s="33"/>
    </row>
    <row r="755" spans="15:17" ht="4.5" customHeight="1" x14ac:dyDescent="0.2">
      <c r="O755" s="33"/>
      <c r="P755" s="33"/>
      <c r="Q755" s="33"/>
    </row>
    <row r="756" spans="15:17" ht="4.5" customHeight="1" x14ac:dyDescent="0.2">
      <c r="O756" s="33"/>
      <c r="P756" s="33"/>
      <c r="Q756" s="33"/>
    </row>
    <row r="757" spans="15:17" ht="4.5" customHeight="1" x14ac:dyDescent="0.2">
      <c r="O757" s="33"/>
      <c r="P757" s="33"/>
      <c r="Q757" s="33"/>
    </row>
    <row r="758" spans="15:17" ht="4.5" customHeight="1" x14ac:dyDescent="0.2">
      <c r="O758" s="33"/>
      <c r="P758" s="33"/>
      <c r="Q758" s="33"/>
    </row>
    <row r="759" spans="15:17" ht="4.5" customHeight="1" x14ac:dyDescent="0.2">
      <c r="O759" s="33"/>
      <c r="P759" s="33"/>
      <c r="Q759" s="33"/>
    </row>
    <row r="760" spans="15:17" ht="4.5" customHeight="1" x14ac:dyDescent="0.2">
      <c r="O760" s="33"/>
      <c r="P760" s="33"/>
      <c r="Q760" s="33"/>
    </row>
    <row r="761" spans="15:17" ht="4.5" customHeight="1" x14ac:dyDescent="0.2">
      <c r="O761" s="33"/>
      <c r="P761" s="33"/>
      <c r="Q761" s="33"/>
    </row>
    <row r="762" spans="15:17" ht="4.5" customHeight="1" x14ac:dyDescent="0.2">
      <c r="O762" s="33"/>
      <c r="P762" s="33"/>
      <c r="Q762" s="33"/>
    </row>
    <row r="763" spans="15:17" ht="4.5" customHeight="1" x14ac:dyDescent="0.2">
      <c r="O763" s="33"/>
      <c r="P763" s="33"/>
      <c r="Q763" s="33"/>
    </row>
    <row r="764" spans="15:17" ht="4.5" customHeight="1" x14ac:dyDescent="0.2">
      <c r="O764" s="33"/>
      <c r="P764" s="33"/>
      <c r="Q764" s="33"/>
    </row>
    <row r="765" spans="15:17" ht="4.5" customHeight="1" x14ac:dyDescent="0.2">
      <c r="O765" s="33"/>
      <c r="P765" s="33"/>
      <c r="Q765" s="33"/>
    </row>
    <row r="766" spans="15:17" ht="4.5" customHeight="1" x14ac:dyDescent="0.2">
      <c r="O766" s="33"/>
      <c r="P766" s="33"/>
      <c r="Q766" s="33"/>
    </row>
    <row r="767" spans="15:17" ht="4.5" customHeight="1" x14ac:dyDescent="0.2">
      <c r="O767" s="33"/>
      <c r="P767" s="33"/>
      <c r="Q767" s="33"/>
    </row>
    <row r="768" spans="15:17" ht="4.5" customHeight="1" x14ac:dyDescent="0.2">
      <c r="O768" s="33"/>
      <c r="P768" s="33"/>
      <c r="Q768" s="33"/>
    </row>
    <row r="769" spans="15:17" ht="4.5" customHeight="1" x14ac:dyDescent="0.2">
      <c r="O769" s="33"/>
      <c r="P769" s="33"/>
      <c r="Q769" s="33"/>
    </row>
    <row r="770" spans="15:17" ht="4.5" customHeight="1" x14ac:dyDescent="0.2">
      <c r="O770" s="33"/>
      <c r="P770" s="33"/>
      <c r="Q770" s="33"/>
    </row>
    <row r="771" spans="15:17" ht="4.5" customHeight="1" x14ac:dyDescent="0.2">
      <c r="O771" s="33"/>
      <c r="P771" s="33"/>
      <c r="Q771" s="33"/>
    </row>
    <row r="772" spans="15:17" ht="4.5" customHeight="1" x14ac:dyDescent="0.2">
      <c r="O772" s="33"/>
      <c r="P772" s="33"/>
      <c r="Q772" s="33"/>
    </row>
    <row r="773" spans="15:17" ht="4.5" customHeight="1" x14ac:dyDescent="0.2">
      <c r="O773" s="33"/>
      <c r="P773" s="33"/>
      <c r="Q773" s="33"/>
    </row>
    <row r="774" spans="15:17" ht="4.5" customHeight="1" x14ac:dyDescent="0.2">
      <c r="O774" s="33"/>
      <c r="P774" s="33"/>
      <c r="Q774" s="33"/>
    </row>
    <row r="775" spans="15:17" ht="4.5" customHeight="1" x14ac:dyDescent="0.2">
      <c r="O775" s="33"/>
      <c r="P775" s="33"/>
      <c r="Q775" s="33"/>
    </row>
    <row r="776" spans="15:17" ht="4.5" customHeight="1" x14ac:dyDescent="0.2">
      <c r="O776" s="33"/>
      <c r="P776" s="33"/>
      <c r="Q776" s="33"/>
    </row>
    <row r="777" spans="15:17" ht="4.5" customHeight="1" x14ac:dyDescent="0.2">
      <c r="O777" s="33"/>
      <c r="P777" s="33"/>
      <c r="Q777" s="33"/>
    </row>
    <row r="778" spans="15:17" ht="4.5" customHeight="1" x14ac:dyDescent="0.2">
      <c r="O778" s="33"/>
      <c r="P778" s="33"/>
      <c r="Q778" s="33"/>
    </row>
    <row r="779" spans="15:17" ht="4.5" customHeight="1" x14ac:dyDescent="0.2">
      <c r="O779" s="33"/>
      <c r="P779" s="33"/>
      <c r="Q779" s="33"/>
    </row>
    <row r="780" spans="15:17" ht="4.5" customHeight="1" x14ac:dyDescent="0.2">
      <c r="O780" s="33"/>
      <c r="P780" s="33"/>
      <c r="Q780" s="33"/>
    </row>
    <row r="781" spans="15:17" ht="4.5" customHeight="1" x14ac:dyDescent="0.2">
      <c r="O781" s="33"/>
      <c r="P781" s="33"/>
      <c r="Q781" s="33"/>
    </row>
    <row r="782" spans="15:17" ht="4.5" customHeight="1" x14ac:dyDescent="0.2">
      <c r="O782" s="33"/>
      <c r="P782" s="33"/>
      <c r="Q782" s="33"/>
    </row>
    <row r="783" spans="15:17" ht="4.5" customHeight="1" x14ac:dyDescent="0.2">
      <c r="O783" s="33"/>
      <c r="P783" s="33"/>
      <c r="Q783" s="33"/>
    </row>
    <row r="784" spans="15:17" ht="4.5" customHeight="1" x14ac:dyDescent="0.2">
      <c r="O784" s="33"/>
      <c r="P784" s="33"/>
      <c r="Q784" s="33"/>
    </row>
    <row r="785" spans="15:17" ht="4.5" customHeight="1" x14ac:dyDescent="0.2">
      <c r="O785" s="33"/>
      <c r="P785" s="33"/>
      <c r="Q785" s="33"/>
    </row>
    <row r="786" spans="15:17" ht="4.5" customHeight="1" x14ac:dyDescent="0.2">
      <c r="O786" s="33"/>
      <c r="P786" s="33"/>
      <c r="Q786" s="33"/>
    </row>
    <row r="787" spans="15:17" ht="4.5" customHeight="1" x14ac:dyDescent="0.2">
      <c r="O787" s="33"/>
      <c r="P787" s="33"/>
      <c r="Q787" s="33"/>
    </row>
    <row r="788" spans="15:17" ht="4.5" customHeight="1" x14ac:dyDescent="0.2">
      <c r="O788" s="33"/>
      <c r="P788" s="33"/>
      <c r="Q788" s="33"/>
    </row>
    <row r="789" spans="15:17" ht="4.5" customHeight="1" x14ac:dyDescent="0.2">
      <c r="O789" s="33"/>
      <c r="P789" s="33"/>
      <c r="Q789" s="33"/>
    </row>
    <row r="790" spans="15:17" ht="4.5" customHeight="1" x14ac:dyDescent="0.2">
      <c r="O790" s="33"/>
      <c r="P790" s="33"/>
      <c r="Q790" s="33"/>
    </row>
    <row r="791" spans="15:17" ht="4.5" customHeight="1" x14ac:dyDescent="0.2">
      <c r="O791" s="33"/>
      <c r="P791" s="33"/>
      <c r="Q791" s="33"/>
    </row>
    <row r="792" spans="15:17" ht="4.5" customHeight="1" x14ac:dyDescent="0.2">
      <c r="O792" s="33"/>
      <c r="P792" s="33"/>
      <c r="Q792" s="33"/>
    </row>
    <row r="793" spans="15:17" ht="4.5" customHeight="1" x14ac:dyDescent="0.2">
      <c r="O793" s="33"/>
      <c r="P793" s="33"/>
      <c r="Q793" s="33"/>
    </row>
    <row r="794" spans="15:17" ht="4.5" customHeight="1" x14ac:dyDescent="0.2">
      <c r="O794" s="33"/>
      <c r="P794" s="33"/>
      <c r="Q794" s="33"/>
    </row>
    <row r="795" spans="15:17" ht="4.5" customHeight="1" x14ac:dyDescent="0.2">
      <c r="O795" s="33"/>
      <c r="P795" s="33"/>
      <c r="Q795" s="33"/>
    </row>
    <row r="796" spans="15:17" ht="4.5" customHeight="1" x14ac:dyDescent="0.2">
      <c r="O796" s="33"/>
      <c r="P796" s="33"/>
      <c r="Q796" s="33"/>
    </row>
    <row r="797" spans="15:17" ht="4.5" customHeight="1" x14ac:dyDescent="0.2">
      <c r="O797" s="33"/>
      <c r="P797" s="33"/>
      <c r="Q797" s="33"/>
    </row>
    <row r="798" spans="15:17" ht="4.5" customHeight="1" x14ac:dyDescent="0.2">
      <c r="O798" s="33"/>
      <c r="P798" s="33"/>
      <c r="Q798" s="33"/>
    </row>
    <row r="799" spans="15:17" ht="4.5" customHeight="1" x14ac:dyDescent="0.2">
      <c r="O799" s="33"/>
      <c r="P799" s="33"/>
      <c r="Q799" s="33"/>
    </row>
    <row r="800" spans="15:17" ht="4.5" customHeight="1" x14ac:dyDescent="0.2">
      <c r="O800" s="33"/>
      <c r="P800" s="33"/>
      <c r="Q800" s="33"/>
    </row>
    <row r="801" spans="15:17" ht="4.5" customHeight="1" x14ac:dyDescent="0.2">
      <c r="O801" s="33"/>
      <c r="P801" s="33"/>
      <c r="Q801" s="33"/>
    </row>
    <row r="802" spans="15:17" ht="4.5" customHeight="1" x14ac:dyDescent="0.2">
      <c r="O802" s="33"/>
      <c r="P802" s="33"/>
      <c r="Q802" s="33"/>
    </row>
    <row r="803" spans="15:17" ht="4.5" customHeight="1" x14ac:dyDescent="0.2">
      <c r="O803" s="33"/>
      <c r="P803" s="33"/>
      <c r="Q803" s="33"/>
    </row>
    <row r="804" spans="15:17" ht="4.5" customHeight="1" x14ac:dyDescent="0.2">
      <c r="O804" s="33"/>
      <c r="P804" s="33"/>
      <c r="Q804" s="33"/>
    </row>
    <row r="805" spans="15:17" ht="4.5" customHeight="1" x14ac:dyDescent="0.2">
      <c r="O805" s="33"/>
      <c r="P805" s="33"/>
      <c r="Q805" s="33"/>
    </row>
    <row r="806" spans="15:17" ht="4.5" customHeight="1" x14ac:dyDescent="0.2">
      <c r="O806" s="33"/>
      <c r="P806" s="33"/>
      <c r="Q806" s="33"/>
    </row>
    <row r="807" spans="15:17" ht="4.5" customHeight="1" x14ac:dyDescent="0.2">
      <c r="O807" s="33"/>
      <c r="P807" s="33"/>
      <c r="Q807" s="33"/>
    </row>
    <row r="808" spans="15:17" ht="4.5" customHeight="1" x14ac:dyDescent="0.2">
      <c r="O808" s="33"/>
      <c r="P808" s="33"/>
      <c r="Q808" s="33"/>
    </row>
    <row r="809" spans="15:17" ht="4.5" customHeight="1" x14ac:dyDescent="0.2">
      <c r="O809" s="33"/>
      <c r="P809" s="33"/>
      <c r="Q809" s="33"/>
    </row>
    <row r="810" spans="15:17" ht="4.5" customHeight="1" x14ac:dyDescent="0.2">
      <c r="O810" s="33"/>
      <c r="P810" s="33"/>
      <c r="Q810" s="33"/>
    </row>
    <row r="811" spans="15:17" ht="4.5" customHeight="1" x14ac:dyDescent="0.2">
      <c r="O811" s="33"/>
      <c r="P811" s="33"/>
      <c r="Q811" s="33"/>
    </row>
    <row r="812" spans="15:17" ht="4.5" customHeight="1" x14ac:dyDescent="0.2">
      <c r="O812" s="33"/>
      <c r="P812" s="33"/>
      <c r="Q812" s="33"/>
    </row>
    <row r="813" spans="15:17" ht="4.5" customHeight="1" x14ac:dyDescent="0.2">
      <c r="O813" s="33"/>
      <c r="P813" s="33"/>
      <c r="Q813" s="33"/>
    </row>
    <row r="814" spans="15:17" ht="4.5" customHeight="1" x14ac:dyDescent="0.2">
      <c r="O814" s="33"/>
      <c r="P814" s="33"/>
      <c r="Q814" s="33"/>
    </row>
    <row r="815" spans="15:17" ht="4.5" customHeight="1" x14ac:dyDescent="0.2">
      <c r="O815" s="33"/>
      <c r="P815" s="33"/>
      <c r="Q815" s="33"/>
    </row>
    <row r="816" spans="15:17" ht="4.5" customHeight="1" x14ac:dyDescent="0.2">
      <c r="O816" s="33"/>
      <c r="P816" s="33"/>
      <c r="Q816" s="33"/>
    </row>
    <row r="817" spans="15:17" ht="4.5" customHeight="1" x14ac:dyDescent="0.2">
      <c r="O817" s="33"/>
      <c r="P817" s="33"/>
      <c r="Q817" s="33"/>
    </row>
    <row r="818" spans="15:17" ht="4.5" customHeight="1" x14ac:dyDescent="0.2">
      <c r="O818" s="33"/>
      <c r="P818" s="33"/>
      <c r="Q818" s="33"/>
    </row>
    <row r="819" spans="15:17" ht="4.5" customHeight="1" x14ac:dyDescent="0.2">
      <c r="O819" s="33"/>
      <c r="P819" s="33"/>
      <c r="Q819" s="33"/>
    </row>
    <row r="820" spans="15:17" ht="4.5" customHeight="1" x14ac:dyDescent="0.2">
      <c r="O820" s="33"/>
      <c r="P820" s="33"/>
      <c r="Q820" s="33"/>
    </row>
    <row r="821" spans="15:17" ht="4.5" customHeight="1" x14ac:dyDescent="0.2">
      <c r="O821" s="33"/>
      <c r="P821" s="33"/>
      <c r="Q821" s="33"/>
    </row>
    <row r="822" spans="15:17" ht="4.5" customHeight="1" x14ac:dyDescent="0.2">
      <c r="O822" s="33"/>
      <c r="P822" s="33"/>
      <c r="Q822" s="33"/>
    </row>
    <row r="823" spans="15:17" ht="4.5" customHeight="1" x14ac:dyDescent="0.2">
      <c r="O823" s="33"/>
      <c r="P823" s="33"/>
      <c r="Q823" s="33"/>
    </row>
    <row r="824" spans="15:17" ht="4.5" customHeight="1" x14ac:dyDescent="0.2">
      <c r="O824" s="33"/>
      <c r="P824" s="33"/>
      <c r="Q824" s="33"/>
    </row>
    <row r="825" spans="15:17" ht="4.5" customHeight="1" x14ac:dyDescent="0.2">
      <c r="O825" s="33"/>
      <c r="P825" s="33"/>
      <c r="Q825" s="33"/>
    </row>
    <row r="826" spans="15:17" ht="4.5" customHeight="1" x14ac:dyDescent="0.2">
      <c r="O826" s="33"/>
      <c r="P826" s="33"/>
      <c r="Q826" s="33"/>
    </row>
    <row r="827" spans="15:17" ht="4.5" customHeight="1" x14ac:dyDescent="0.2">
      <c r="O827" s="33"/>
      <c r="P827" s="33"/>
      <c r="Q827" s="33"/>
    </row>
    <row r="828" spans="15:17" ht="4.5" customHeight="1" x14ac:dyDescent="0.2">
      <c r="O828" s="33"/>
      <c r="P828" s="33"/>
      <c r="Q828" s="33"/>
    </row>
    <row r="829" spans="15:17" ht="4.5" customHeight="1" x14ac:dyDescent="0.2">
      <c r="O829" s="33"/>
      <c r="P829" s="33"/>
      <c r="Q829" s="33"/>
    </row>
    <row r="830" spans="15:17" ht="4.5" customHeight="1" x14ac:dyDescent="0.2">
      <c r="O830" s="33"/>
      <c r="P830" s="33"/>
      <c r="Q830" s="33"/>
    </row>
    <row r="831" spans="15:17" ht="4.5" customHeight="1" x14ac:dyDescent="0.2">
      <c r="O831" s="33"/>
      <c r="P831" s="33"/>
      <c r="Q831" s="33"/>
    </row>
    <row r="832" spans="15:17" ht="4.5" customHeight="1" x14ac:dyDescent="0.2">
      <c r="O832" s="33"/>
      <c r="P832" s="33"/>
      <c r="Q832" s="33"/>
    </row>
    <row r="833" spans="15:17" ht="4.5" customHeight="1" x14ac:dyDescent="0.2">
      <c r="O833" s="33"/>
      <c r="P833" s="33"/>
      <c r="Q833" s="33"/>
    </row>
    <row r="834" spans="15:17" ht="4.5" customHeight="1" x14ac:dyDescent="0.2">
      <c r="O834" s="33"/>
      <c r="P834" s="33"/>
      <c r="Q834" s="33"/>
    </row>
    <row r="835" spans="15:17" ht="4.5" customHeight="1" x14ac:dyDescent="0.2">
      <c r="O835" s="33"/>
      <c r="P835" s="33"/>
      <c r="Q835" s="33"/>
    </row>
    <row r="836" spans="15:17" ht="4.5" customHeight="1" x14ac:dyDescent="0.2">
      <c r="O836" s="33"/>
      <c r="P836" s="33"/>
      <c r="Q836" s="33"/>
    </row>
    <row r="837" spans="15:17" ht="4.5" customHeight="1" x14ac:dyDescent="0.2">
      <c r="O837" s="33"/>
      <c r="P837" s="33"/>
      <c r="Q837" s="33"/>
    </row>
    <row r="838" spans="15:17" ht="4.5" customHeight="1" x14ac:dyDescent="0.2">
      <c r="O838" s="33"/>
      <c r="P838" s="33"/>
      <c r="Q838" s="33"/>
    </row>
    <row r="839" spans="15:17" ht="4.5" customHeight="1" x14ac:dyDescent="0.2">
      <c r="O839" s="33"/>
      <c r="P839" s="33"/>
      <c r="Q839" s="33"/>
    </row>
    <row r="840" spans="15:17" ht="4.5" customHeight="1" x14ac:dyDescent="0.2">
      <c r="O840" s="33"/>
      <c r="P840" s="33"/>
      <c r="Q840" s="33"/>
    </row>
    <row r="841" spans="15:17" ht="4.5" customHeight="1" x14ac:dyDescent="0.2">
      <c r="O841" s="33"/>
      <c r="P841" s="33"/>
      <c r="Q841" s="33"/>
    </row>
    <row r="842" spans="15:17" ht="4.5" customHeight="1" x14ac:dyDescent="0.2">
      <c r="O842" s="33"/>
      <c r="P842" s="33"/>
      <c r="Q842" s="33"/>
    </row>
    <row r="843" spans="15:17" ht="4.5" customHeight="1" x14ac:dyDescent="0.2">
      <c r="O843" s="33"/>
      <c r="P843" s="33"/>
      <c r="Q843" s="33"/>
    </row>
    <row r="844" spans="15:17" ht="4.5" customHeight="1" x14ac:dyDescent="0.2">
      <c r="O844" s="33"/>
      <c r="P844" s="33"/>
      <c r="Q844" s="33"/>
    </row>
    <row r="845" spans="15:17" ht="4.5" customHeight="1" x14ac:dyDescent="0.2">
      <c r="O845" s="33"/>
      <c r="P845" s="33"/>
      <c r="Q845" s="33"/>
    </row>
    <row r="846" spans="15:17" ht="4.5" customHeight="1" x14ac:dyDescent="0.2">
      <c r="O846" s="33"/>
      <c r="P846" s="33"/>
      <c r="Q846" s="33"/>
    </row>
    <row r="847" spans="15:17" ht="4.5" customHeight="1" x14ac:dyDescent="0.2">
      <c r="O847" s="33"/>
      <c r="P847" s="33"/>
      <c r="Q847" s="33"/>
    </row>
    <row r="848" spans="15:17" ht="4.5" customHeight="1" x14ac:dyDescent="0.2">
      <c r="O848" s="33"/>
      <c r="P848" s="33"/>
      <c r="Q848" s="33"/>
    </row>
    <row r="849" spans="15:17" ht="4.5" customHeight="1" x14ac:dyDescent="0.2">
      <c r="O849" s="33"/>
      <c r="P849" s="33"/>
      <c r="Q849" s="33"/>
    </row>
    <row r="850" spans="15:17" ht="4.5" customHeight="1" x14ac:dyDescent="0.2">
      <c r="O850" s="33"/>
      <c r="P850" s="33"/>
      <c r="Q850" s="33"/>
    </row>
    <row r="851" spans="15:17" ht="4.5" customHeight="1" x14ac:dyDescent="0.2">
      <c r="O851" s="33"/>
      <c r="P851" s="33"/>
      <c r="Q851" s="33"/>
    </row>
    <row r="852" spans="15:17" ht="4.5" customHeight="1" x14ac:dyDescent="0.2">
      <c r="O852" s="33"/>
      <c r="P852" s="33"/>
      <c r="Q852" s="33"/>
    </row>
    <row r="853" spans="15:17" ht="4.5" customHeight="1" x14ac:dyDescent="0.2">
      <c r="O853" s="33"/>
      <c r="P853" s="33"/>
      <c r="Q853" s="33"/>
    </row>
    <row r="854" spans="15:17" ht="4.5" customHeight="1" x14ac:dyDescent="0.2">
      <c r="O854" s="33"/>
      <c r="P854" s="33"/>
      <c r="Q854" s="33"/>
    </row>
    <row r="855" spans="15:17" ht="4.5" customHeight="1" x14ac:dyDescent="0.2">
      <c r="O855" s="33"/>
      <c r="P855" s="33"/>
      <c r="Q855" s="33"/>
    </row>
    <row r="856" spans="15:17" ht="4.5" customHeight="1" x14ac:dyDescent="0.2">
      <c r="O856" s="33"/>
      <c r="P856" s="33"/>
      <c r="Q856" s="33"/>
    </row>
    <row r="857" spans="15:17" ht="4.5" customHeight="1" x14ac:dyDescent="0.2">
      <c r="O857" s="33"/>
      <c r="P857" s="33"/>
      <c r="Q857" s="33"/>
    </row>
    <row r="858" spans="15:17" ht="4.5" customHeight="1" x14ac:dyDescent="0.2">
      <c r="O858" s="33"/>
      <c r="P858" s="33"/>
      <c r="Q858" s="33"/>
    </row>
    <row r="859" spans="15:17" ht="4.5" customHeight="1" x14ac:dyDescent="0.2">
      <c r="O859" s="33"/>
      <c r="P859" s="33"/>
      <c r="Q859" s="33"/>
    </row>
    <row r="860" spans="15:17" ht="4.5" customHeight="1" x14ac:dyDescent="0.2">
      <c r="O860" s="33"/>
      <c r="P860" s="33"/>
      <c r="Q860" s="33"/>
    </row>
    <row r="861" spans="15:17" ht="4.5" customHeight="1" x14ac:dyDescent="0.2">
      <c r="O861" s="33"/>
      <c r="P861" s="33"/>
      <c r="Q861" s="33"/>
    </row>
    <row r="862" spans="15:17" ht="4.5" customHeight="1" x14ac:dyDescent="0.2">
      <c r="O862" s="33"/>
      <c r="P862" s="33"/>
      <c r="Q862" s="33"/>
    </row>
    <row r="863" spans="15:17" ht="4.5" customHeight="1" x14ac:dyDescent="0.2">
      <c r="O863" s="33"/>
      <c r="P863" s="33"/>
      <c r="Q863" s="33"/>
    </row>
    <row r="864" spans="15:17" ht="4.5" customHeight="1" x14ac:dyDescent="0.2">
      <c r="O864" s="33"/>
      <c r="P864" s="33"/>
      <c r="Q864" s="33"/>
    </row>
    <row r="865" spans="15:17" ht="4.5" customHeight="1" x14ac:dyDescent="0.2">
      <c r="O865" s="33"/>
      <c r="P865" s="33"/>
      <c r="Q865" s="33"/>
    </row>
    <row r="866" spans="15:17" ht="4.5" customHeight="1" x14ac:dyDescent="0.2">
      <c r="O866" s="33"/>
      <c r="P866" s="33"/>
      <c r="Q866" s="33"/>
    </row>
    <row r="867" spans="15:17" ht="4.5" customHeight="1" x14ac:dyDescent="0.2">
      <c r="O867" s="33"/>
      <c r="P867" s="33"/>
      <c r="Q867" s="33"/>
    </row>
    <row r="868" spans="15:17" ht="4.5" customHeight="1" x14ac:dyDescent="0.2">
      <c r="O868" s="33"/>
      <c r="P868" s="33"/>
      <c r="Q868" s="33"/>
    </row>
    <row r="869" spans="15:17" ht="4.5" customHeight="1" x14ac:dyDescent="0.2">
      <c r="O869" s="33"/>
      <c r="P869" s="33"/>
      <c r="Q869" s="33"/>
    </row>
    <row r="870" spans="15:17" ht="4.5" customHeight="1" x14ac:dyDescent="0.2">
      <c r="O870" s="33"/>
      <c r="P870" s="33"/>
      <c r="Q870" s="33"/>
    </row>
    <row r="871" spans="15:17" ht="4.5" customHeight="1" x14ac:dyDescent="0.2">
      <c r="O871" s="33"/>
      <c r="P871" s="33"/>
      <c r="Q871" s="33"/>
    </row>
    <row r="872" spans="15:17" ht="4.5" customHeight="1" x14ac:dyDescent="0.2">
      <c r="O872" s="33"/>
      <c r="P872" s="33"/>
      <c r="Q872" s="33"/>
    </row>
    <row r="873" spans="15:17" ht="4.5" customHeight="1" x14ac:dyDescent="0.2">
      <c r="O873" s="33"/>
      <c r="P873" s="33"/>
      <c r="Q873" s="33"/>
    </row>
    <row r="874" spans="15:17" ht="4.5" customHeight="1" x14ac:dyDescent="0.2">
      <c r="O874" s="33"/>
      <c r="P874" s="33"/>
      <c r="Q874" s="33"/>
    </row>
    <row r="875" spans="15:17" ht="4.5" customHeight="1" x14ac:dyDescent="0.2">
      <c r="O875" s="33"/>
      <c r="P875" s="33"/>
      <c r="Q875" s="33"/>
    </row>
    <row r="876" spans="15:17" ht="4.5" customHeight="1" x14ac:dyDescent="0.2">
      <c r="O876" s="33"/>
      <c r="P876" s="33"/>
      <c r="Q876" s="33"/>
    </row>
    <row r="877" spans="15:17" ht="4.5" customHeight="1" x14ac:dyDescent="0.2">
      <c r="O877" s="33"/>
      <c r="P877" s="33"/>
      <c r="Q877" s="33"/>
    </row>
    <row r="878" spans="15:17" ht="4.5" customHeight="1" x14ac:dyDescent="0.2">
      <c r="O878" s="33"/>
      <c r="P878" s="33"/>
      <c r="Q878" s="33"/>
    </row>
    <row r="879" spans="15:17" ht="4.5" customHeight="1" x14ac:dyDescent="0.2">
      <c r="O879" s="33"/>
      <c r="P879" s="33"/>
      <c r="Q879" s="33"/>
    </row>
    <row r="880" spans="15:17" ht="4.5" customHeight="1" x14ac:dyDescent="0.2">
      <c r="O880" s="33"/>
      <c r="P880" s="33"/>
      <c r="Q880" s="33"/>
    </row>
    <row r="881" spans="15:17" ht="4.5" customHeight="1" x14ac:dyDescent="0.2">
      <c r="O881" s="33"/>
      <c r="P881" s="33"/>
      <c r="Q881" s="33"/>
    </row>
    <row r="882" spans="15:17" ht="4.5" customHeight="1" x14ac:dyDescent="0.2">
      <c r="O882" s="33"/>
      <c r="P882" s="33"/>
      <c r="Q882" s="33"/>
    </row>
    <row r="883" spans="15:17" ht="4.5" customHeight="1" x14ac:dyDescent="0.2">
      <c r="O883" s="33"/>
      <c r="P883" s="33"/>
      <c r="Q883" s="33"/>
    </row>
    <row r="884" spans="15:17" ht="4.5" customHeight="1" x14ac:dyDescent="0.2">
      <c r="O884" s="33"/>
      <c r="P884" s="33"/>
      <c r="Q884" s="33"/>
    </row>
    <row r="885" spans="15:17" ht="4.5" customHeight="1" x14ac:dyDescent="0.2">
      <c r="O885" s="33"/>
      <c r="P885" s="33"/>
      <c r="Q885" s="33"/>
    </row>
    <row r="886" spans="15:17" ht="4.5" customHeight="1" x14ac:dyDescent="0.2">
      <c r="O886" s="33"/>
      <c r="P886" s="33"/>
      <c r="Q886" s="33"/>
    </row>
    <row r="887" spans="15:17" ht="4.5" customHeight="1" x14ac:dyDescent="0.2">
      <c r="O887" s="33"/>
      <c r="P887" s="33"/>
      <c r="Q887" s="33"/>
    </row>
    <row r="888" spans="15:17" ht="4.5" customHeight="1" x14ac:dyDescent="0.2">
      <c r="O888" s="33"/>
      <c r="P888" s="33"/>
      <c r="Q888" s="33"/>
    </row>
    <row r="889" spans="15:17" ht="4.5" customHeight="1" x14ac:dyDescent="0.2">
      <c r="O889" s="33"/>
      <c r="P889" s="33"/>
      <c r="Q889" s="33"/>
    </row>
    <row r="890" spans="15:17" ht="4.5" customHeight="1" x14ac:dyDescent="0.2">
      <c r="O890" s="33"/>
      <c r="P890" s="33"/>
      <c r="Q890" s="33"/>
    </row>
    <row r="891" spans="15:17" ht="4.5" customHeight="1" x14ac:dyDescent="0.2">
      <c r="O891" s="33"/>
      <c r="P891" s="33"/>
      <c r="Q891" s="33"/>
    </row>
    <row r="892" spans="15:17" ht="4.5" customHeight="1" x14ac:dyDescent="0.2">
      <c r="O892" s="33"/>
      <c r="P892" s="33"/>
      <c r="Q892" s="33"/>
    </row>
    <row r="893" spans="15:17" ht="4.5" customHeight="1" x14ac:dyDescent="0.2">
      <c r="O893" s="33"/>
      <c r="P893" s="33"/>
      <c r="Q893" s="33"/>
    </row>
    <row r="894" spans="15:17" ht="4.5" customHeight="1" x14ac:dyDescent="0.2">
      <c r="O894" s="33"/>
      <c r="P894" s="33"/>
      <c r="Q894" s="33"/>
    </row>
    <row r="895" spans="15:17" ht="4.5" customHeight="1" x14ac:dyDescent="0.2">
      <c r="O895" s="33"/>
      <c r="P895" s="33"/>
      <c r="Q895" s="33"/>
    </row>
    <row r="896" spans="15:17" ht="4.5" customHeight="1" x14ac:dyDescent="0.2">
      <c r="O896" s="33"/>
      <c r="P896" s="33"/>
      <c r="Q896" s="33"/>
    </row>
    <row r="897" spans="15:17" ht="4.5" customHeight="1" x14ac:dyDescent="0.2">
      <c r="O897" s="33"/>
      <c r="P897" s="33"/>
      <c r="Q897" s="33"/>
    </row>
    <row r="898" spans="15:17" ht="4.5" customHeight="1" x14ac:dyDescent="0.2">
      <c r="O898" s="33"/>
      <c r="P898" s="33"/>
      <c r="Q898" s="33"/>
    </row>
    <row r="899" spans="15:17" ht="4.5" customHeight="1" x14ac:dyDescent="0.2">
      <c r="O899" s="33"/>
      <c r="P899" s="33"/>
      <c r="Q899" s="33"/>
    </row>
    <row r="900" spans="15:17" ht="4.5" customHeight="1" x14ac:dyDescent="0.2">
      <c r="O900" s="33"/>
      <c r="P900" s="33"/>
      <c r="Q900" s="33"/>
    </row>
    <row r="901" spans="15:17" ht="4.5" customHeight="1" x14ac:dyDescent="0.2">
      <c r="O901" s="33"/>
      <c r="P901" s="33"/>
      <c r="Q901" s="33"/>
    </row>
    <row r="902" spans="15:17" ht="4.5" customHeight="1" x14ac:dyDescent="0.2">
      <c r="O902" s="33"/>
      <c r="P902" s="33"/>
      <c r="Q902" s="33"/>
    </row>
    <row r="903" spans="15:17" ht="4.5" customHeight="1" x14ac:dyDescent="0.2">
      <c r="O903" s="33"/>
      <c r="P903" s="33"/>
      <c r="Q903" s="33"/>
    </row>
    <row r="904" spans="15:17" ht="4.5" customHeight="1" x14ac:dyDescent="0.2">
      <c r="O904" s="33"/>
      <c r="P904" s="33"/>
      <c r="Q904" s="33"/>
    </row>
    <row r="905" spans="15:17" ht="4.5" customHeight="1" x14ac:dyDescent="0.2">
      <c r="O905" s="33"/>
      <c r="P905" s="33"/>
      <c r="Q905" s="33"/>
    </row>
    <row r="906" spans="15:17" ht="4.5" customHeight="1" x14ac:dyDescent="0.2">
      <c r="O906" s="33"/>
      <c r="P906" s="33"/>
      <c r="Q906" s="33"/>
    </row>
    <row r="907" spans="15:17" ht="4.5" customHeight="1" x14ac:dyDescent="0.2">
      <c r="O907" s="33"/>
      <c r="P907" s="33"/>
      <c r="Q907" s="33"/>
    </row>
    <row r="908" spans="15:17" ht="4.5" customHeight="1" x14ac:dyDescent="0.2">
      <c r="O908" s="33"/>
      <c r="P908" s="33"/>
      <c r="Q908" s="33"/>
    </row>
    <row r="909" spans="15:17" ht="4.5" customHeight="1" x14ac:dyDescent="0.2">
      <c r="O909" s="33"/>
      <c r="P909" s="33"/>
      <c r="Q909" s="33"/>
    </row>
    <row r="910" spans="15:17" ht="4.5" customHeight="1" x14ac:dyDescent="0.2">
      <c r="O910" s="33"/>
      <c r="P910" s="33"/>
      <c r="Q910" s="33"/>
    </row>
    <row r="911" spans="15:17" ht="4.5" customHeight="1" x14ac:dyDescent="0.2">
      <c r="O911" s="33"/>
      <c r="P911" s="33"/>
      <c r="Q911" s="33"/>
    </row>
    <row r="912" spans="15:17" ht="4.5" customHeight="1" x14ac:dyDescent="0.2">
      <c r="O912" s="33"/>
      <c r="P912" s="33"/>
      <c r="Q912" s="33"/>
    </row>
    <row r="913" spans="15:17" ht="4.5" customHeight="1" x14ac:dyDescent="0.2">
      <c r="O913" s="33"/>
      <c r="P913" s="33"/>
      <c r="Q913" s="33"/>
    </row>
    <row r="914" spans="15:17" ht="4.5" customHeight="1" x14ac:dyDescent="0.2">
      <c r="O914" s="33"/>
      <c r="P914" s="33"/>
      <c r="Q914" s="33"/>
    </row>
    <row r="915" spans="15:17" ht="4.5" customHeight="1" x14ac:dyDescent="0.2">
      <c r="O915" s="33"/>
      <c r="P915" s="33"/>
      <c r="Q915" s="33"/>
    </row>
    <row r="916" spans="15:17" ht="4.5" customHeight="1" x14ac:dyDescent="0.2">
      <c r="O916" s="33"/>
      <c r="P916" s="33"/>
      <c r="Q916" s="33"/>
    </row>
    <row r="917" spans="15:17" ht="4.5" customHeight="1" x14ac:dyDescent="0.2">
      <c r="O917" s="33"/>
      <c r="P917" s="33"/>
      <c r="Q917" s="33"/>
    </row>
    <row r="918" spans="15:17" ht="4.5" customHeight="1" x14ac:dyDescent="0.2">
      <c r="O918" s="33"/>
      <c r="P918" s="33"/>
      <c r="Q918" s="33"/>
    </row>
    <row r="919" spans="15:17" ht="4.5" customHeight="1" x14ac:dyDescent="0.2">
      <c r="O919" s="33"/>
      <c r="P919" s="33"/>
      <c r="Q919" s="33"/>
    </row>
    <row r="920" spans="15:17" ht="4.5" customHeight="1" x14ac:dyDescent="0.2">
      <c r="O920" s="33"/>
      <c r="P920" s="33"/>
      <c r="Q920" s="33"/>
    </row>
    <row r="921" spans="15:17" ht="4.5" customHeight="1" x14ac:dyDescent="0.2">
      <c r="O921" s="33"/>
      <c r="P921" s="33"/>
      <c r="Q921" s="33"/>
    </row>
    <row r="922" spans="15:17" ht="4.5" customHeight="1" x14ac:dyDescent="0.2">
      <c r="O922" s="33"/>
      <c r="P922" s="33"/>
      <c r="Q922" s="33"/>
    </row>
    <row r="923" spans="15:17" ht="4.5" customHeight="1" x14ac:dyDescent="0.2">
      <c r="O923" s="33"/>
      <c r="P923" s="33"/>
      <c r="Q923" s="33"/>
    </row>
    <row r="924" spans="15:17" ht="4.5" customHeight="1" x14ac:dyDescent="0.2">
      <c r="O924" s="33"/>
      <c r="P924" s="33"/>
      <c r="Q924" s="33"/>
    </row>
    <row r="925" spans="15:17" ht="4.5" customHeight="1" x14ac:dyDescent="0.2">
      <c r="O925" s="33"/>
      <c r="P925" s="33"/>
      <c r="Q925" s="33"/>
    </row>
    <row r="926" spans="15:17" ht="4.5" customHeight="1" x14ac:dyDescent="0.2">
      <c r="O926" s="33"/>
      <c r="P926" s="33"/>
      <c r="Q926" s="33"/>
    </row>
    <row r="927" spans="15:17" ht="4.5" customHeight="1" x14ac:dyDescent="0.2">
      <c r="O927" s="33"/>
      <c r="P927" s="33"/>
      <c r="Q927" s="33"/>
    </row>
    <row r="928" spans="15:17" ht="4.5" customHeight="1" x14ac:dyDescent="0.2">
      <c r="O928" s="33"/>
      <c r="P928" s="33"/>
      <c r="Q928" s="33"/>
    </row>
    <row r="929" spans="15:17" ht="4.5" customHeight="1" x14ac:dyDescent="0.2">
      <c r="O929" s="33"/>
      <c r="P929" s="33"/>
      <c r="Q929" s="33"/>
    </row>
    <row r="930" spans="15:17" ht="4.5" customHeight="1" x14ac:dyDescent="0.2">
      <c r="O930" s="33"/>
      <c r="P930" s="33"/>
      <c r="Q930" s="33"/>
    </row>
    <row r="931" spans="15:17" ht="4.5" customHeight="1" x14ac:dyDescent="0.2">
      <c r="O931" s="33"/>
      <c r="P931" s="33"/>
      <c r="Q931" s="33"/>
    </row>
  </sheetData>
  <mergeCells count="3">
    <mergeCell ref="A6:U6"/>
    <mergeCell ref="A8:U8"/>
    <mergeCell ref="N17:S17"/>
  </mergeCells>
  <phoneticPr fontId="3"/>
  <pageMargins left="0.75" right="0.75" top="1" bottom="1" header="0.51200000000000001" footer="0.51200000000000001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3DC7-85F0-4332-BC3E-D64E2FA6C095}">
  <dimension ref="A1:M149"/>
  <sheetViews>
    <sheetView view="pageBreakPreview" zoomScaleNormal="100" zoomScaleSheetLayoutView="100" workbookViewId="0">
      <pane xSplit="6" ySplit="1" topLeftCell="G103" activePane="bottomRight" state="frozen"/>
      <selection pane="topRight" activeCell="G1" sqref="G1"/>
      <selection pane="bottomLeft" activeCell="A2" sqref="A2"/>
      <selection pane="bottomRight" activeCell="C132" sqref="C132:C133"/>
    </sheetView>
  </sheetViews>
  <sheetFormatPr defaultColWidth="9" defaultRowHeight="13" x14ac:dyDescent="0.2"/>
  <cols>
    <col min="1" max="1" width="7.90625" style="60" customWidth="1"/>
    <col min="2" max="2" width="12.36328125" style="60" customWidth="1"/>
    <col min="3" max="3" width="18.6328125" style="60" customWidth="1"/>
    <col min="4" max="4" width="19.26953125" style="60" customWidth="1"/>
    <col min="5" max="5" width="5.453125" style="60" customWidth="1"/>
    <col min="6" max="7" width="7.08984375" style="60" customWidth="1"/>
    <col min="8" max="9" width="9" style="60" customWidth="1"/>
    <col min="10" max="11" width="9" style="60"/>
    <col min="12" max="12" width="9" style="60" customWidth="1"/>
    <col min="13" max="16384" width="9" style="60"/>
  </cols>
  <sheetData>
    <row r="1" spans="1:13" x14ac:dyDescent="0.2">
      <c r="A1" s="60" t="s">
        <v>338</v>
      </c>
      <c r="B1" s="61" t="s">
        <v>2</v>
      </c>
      <c r="C1" s="61" t="s">
        <v>3</v>
      </c>
      <c r="D1" s="61" t="s">
        <v>20</v>
      </c>
      <c r="E1" s="61" t="s">
        <v>4</v>
      </c>
      <c r="F1" s="61" t="s">
        <v>0</v>
      </c>
      <c r="G1" s="62" t="s">
        <v>339</v>
      </c>
      <c r="H1" s="61" t="s">
        <v>340</v>
      </c>
      <c r="I1" s="61" t="s">
        <v>5</v>
      </c>
      <c r="J1" s="61" t="s">
        <v>1</v>
      </c>
      <c r="K1" s="61" t="s">
        <v>341</v>
      </c>
      <c r="L1" s="61" t="s">
        <v>6</v>
      </c>
      <c r="M1" s="61" t="s">
        <v>1</v>
      </c>
    </row>
    <row r="2" spans="1:13" x14ac:dyDescent="0.2">
      <c r="A2" s="253">
        <v>19</v>
      </c>
      <c r="B2" s="254" t="s">
        <v>395</v>
      </c>
      <c r="C2" s="254" t="s">
        <v>265</v>
      </c>
      <c r="D2" s="254" t="s">
        <v>408</v>
      </c>
      <c r="E2" s="254" t="s">
        <v>345</v>
      </c>
      <c r="F2" s="254">
        <v>3</v>
      </c>
      <c r="G2" s="255"/>
      <c r="H2" s="252"/>
      <c r="I2" s="252">
        <v>71</v>
      </c>
      <c r="J2" s="251"/>
      <c r="K2" s="252"/>
      <c r="L2" s="252">
        <v>71</v>
      </c>
      <c r="M2" s="251">
        <v>9</v>
      </c>
    </row>
    <row r="3" spans="1:13" x14ac:dyDescent="0.2">
      <c r="A3" s="253"/>
      <c r="B3" s="254"/>
      <c r="C3" s="254"/>
      <c r="D3" s="254"/>
      <c r="E3" s="254"/>
      <c r="F3" s="254"/>
      <c r="G3" s="256"/>
      <c r="H3" s="252"/>
      <c r="I3" s="252"/>
      <c r="J3" s="251"/>
      <c r="K3" s="252"/>
      <c r="L3" s="252"/>
      <c r="M3" s="251"/>
    </row>
    <row r="4" spans="1:13" x14ac:dyDescent="0.2">
      <c r="A4" s="253">
        <v>20</v>
      </c>
      <c r="B4" s="254" t="s">
        <v>395</v>
      </c>
      <c r="C4" s="254" t="s">
        <v>271</v>
      </c>
      <c r="D4" s="254" t="s">
        <v>452</v>
      </c>
      <c r="E4" s="254" t="s">
        <v>345</v>
      </c>
      <c r="F4" s="254">
        <v>3</v>
      </c>
      <c r="G4" s="255"/>
      <c r="H4" s="252"/>
      <c r="I4" s="252">
        <v>80</v>
      </c>
      <c r="J4" s="251"/>
      <c r="K4" s="252"/>
      <c r="L4" s="252"/>
      <c r="M4" s="251"/>
    </row>
    <row r="5" spans="1:13" x14ac:dyDescent="0.2">
      <c r="A5" s="253"/>
      <c r="B5" s="254"/>
      <c r="C5" s="254"/>
      <c r="D5" s="254"/>
      <c r="E5" s="254"/>
      <c r="F5" s="254"/>
      <c r="G5" s="256"/>
      <c r="H5" s="252"/>
      <c r="I5" s="252"/>
      <c r="J5" s="251"/>
      <c r="K5" s="252"/>
      <c r="L5" s="252"/>
      <c r="M5" s="251"/>
    </row>
    <row r="6" spans="1:13" x14ac:dyDescent="0.2">
      <c r="A6" s="253">
        <v>21</v>
      </c>
      <c r="B6" s="254" t="s">
        <v>395</v>
      </c>
      <c r="C6" s="254" t="s">
        <v>249</v>
      </c>
      <c r="D6" s="254" t="s">
        <v>396</v>
      </c>
      <c r="E6" s="254" t="s">
        <v>345</v>
      </c>
      <c r="F6" s="254">
        <v>3</v>
      </c>
      <c r="G6" s="255"/>
      <c r="H6" s="252"/>
      <c r="I6" s="252">
        <v>65</v>
      </c>
      <c r="J6" s="251"/>
      <c r="K6" s="252"/>
      <c r="L6" s="252">
        <v>65</v>
      </c>
      <c r="M6" s="251">
        <v>65</v>
      </c>
    </row>
    <row r="7" spans="1:13" x14ac:dyDescent="0.2">
      <c r="A7" s="253"/>
      <c r="B7" s="254"/>
      <c r="C7" s="254"/>
      <c r="D7" s="254"/>
      <c r="E7" s="254"/>
      <c r="F7" s="254"/>
      <c r="G7" s="256"/>
      <c r="H7" s="252"/>
      <c r="I7" s="252"/>
      <c r="J7" s="251"/>
      <c r="K7" s="252"/>
      <c r="L7" s="252"/>
      <c r="M7" s="251"/>
    </row>
    <row r="8" spans="1:13" x14ac:dyDescent="0.2">
      <c r="A8" s="253">
        <v>27</v>
      </c>
      <c r="B8" s="254" t="s">
        <v>227</v>
      </c>
      <c r="C8" s="254" t="s">
        <v>491</v>
      </c>
      <c r="D8" s="254" t="s">
        <v>370</v>
      </c>
      <c r="E8" s="254" t="s">
        <v>345</v>
      </c>
      <c r="F8" s="254">
        <v>2</v>
      </c>
      <c r="G8" s="255">
        <v>55</v>
      </c>
      <c r="H8" s="252" t="s">
        <v>371</v>
      </c>
      <c r="I8" s="252">
        <v>55</v>
      </c>
      <c r="J8" s="251"/>
      <c r="K8" s="252" t="s">
        <v>371</v>
      </c>
      <c r="L8" s="252">
        <v>55</v>
      </c>
      <c r="M8" s="251">
        <v>147</v>
      </c>
    </row>
    <row r="9" spans="1:13" x14ac:dyDescent="0.2">
      <c r="A9" s="253"/>
      <c r="B9" s="254"/>
      <c r="C9" s="254"/>
      <c r="D9" s="254"/>
      <c r="E9" s="254"/>
      <c r="F9" s="254"/>
      <c r="G9" s="256"/>
      <c r="H9" s="252"/>
      <c r="I9" s="252"/>
      <c r="J9" s="251"/>
      <c r="K9" s="252"/>
      <c r="L9" s="252"/>
      <c r="M9" s="251"/>
    </row>
    <row r="10" spans="1:13" x14ac:dyDescent="0.2">
      <c r="A10" s="253">
        <v>3</v>
      </c>
      <c r="B10" s="254" t="s">
        <v>379</v>
      </c>
      <c r="C10" s="254" t="s">
        <v>493</v>
      </c>
      <c r="D10" s="254" t="s">
        <v>380</v>
      </c>
      <c r="E10" s="254" t="s">
        <v>345</v>
      </c>
      <c r="F10" s="254">
        <v>3</v>
      </c>
      <c r="G10" s="255">
        <v>60</v>
      </c>
      <c r="H10" s="252" t="s">
        <v>381</v>
      </c>
      <c r="I10" s="252">
        <v>60</v>
      </c>
      <c r="J10" s="251"/>
      <c r="K10" s="252" t="s">
        <v>381</v>
      </c>
      <c r="L10" s="252">
        <v>60</v>
      </c>
      <c r="M10" s="251">
        <v>57</v>
      </c>
    </row>
    <row r="11" spans="1:13" x14ac:dyDescent="0.2">
      <c r="A11" s="253"/>
      <c r="B11" s="254"/>
      <c r="C11" s="254"/>
      <c r="D11" s="254" t="s">
        <v>347</v>
      </c>
      <c r="E11" s="254"/>
      <c r="F11" s="254" t="s">
        <v>347</v>
      </c>
      <c r="G11" s="256"/>
      <c r="H11" s="252"/>
      <c r="I11" s="252"/>
      <c r="J11" s="251"/>
      <c r="K11" s="252"/>
      <c r="L11" s="252"/>
      <c r="M11" s="251"/>
    </row>
    <row r="12" spans="1:13" x14ac:dyDescent="0.2">
      <c r="A12" s="253">
        <v>49</v>
      </c>
      <c r="B12" s="254" t="s">
        <v>227</v>
      </c>
      <c r="C12" s="254" t="s">
        <v>242</v>
      </c>
      <c r="D12" s="254" t="s">
        <v>389</v>
      </c>
      <c r="E12" s="254" t="s">
        <v>345</v>
      </c>
      <c r="F12" s="254">
        <v>1</v>
      </c>
      <c r="G12" s="255">
        <v>60</v>
      </c>
      <c r="H12" s="252"/>
      <c r="I12" s="252">
        <v>60</v>
      </c>
      <c r="J12" s="251"/>
      <c r="K12" s="252"/>
      <c r="L12" s="252">
        <v>60</v>
      </c>
      <c r="M12" s="251">
        <v>54</v>
      </c>
    </row>
    <row r="13" spans="1:13" x14ac:dyDescent="0.2">
      <c r="A13" s="253"/>
      <c r="B13" s="254"/>
      <c r="C13" s="254"/>
      <c r="D13" s="254"/>
      <c r="E13" s="254"/>
      <c r="F13" s="254"/>
      <c r="G13" s="256"/>
      <c r="H13" s="252"/>
      <c r="I13" s="252"/>
      <c r="J13" s="251"/>
      <c r="K13" s="252"/>
      <c r="L13" s="252"/>
      <c r="M13" s="251"/>
    </row>
    <row r="14" spans="1:13" x14ac:dyDescent="0.2">
      <c r="A14" s="253">
        <v>28</v>
      </c>
      <c r="B14" s="254" t="s">
        <v>227</v>
      </c>
      <c r="C14" s="254" t="s">
        <v>496</v>
      </c>
      <c r="D14" s="254" t="s">
        <v>400</v>
      </c>
      <c r="E14" s="254" t="s">
        <v>345</v>
      </c>
      <c r="F14" s="254">
        <v>2</v>
      </c>
      <c r="G14" s="255">
        <v>65</v>
      </c>
      <c r="H14" s="252" t="s">
        <v>401</v>
      </c>
      <c r="I14" s="252">
        <v>65</v>
      </c>
      <c r="J14" s="251"/>
      <c r="K14" s="252" t="s">
        <v>401</v>
      </c>
      <c r="L14" s="252">
        <v>65</v>
      </c>
      <c r="M14" s="251">
        <v>28</v>
      </c>
    </row>
    <row r="15" spans="1:13" x14ac:dyDescent="0.2">
      <c r="A15" s="253"/>
      <c r="B15" s="254"/>
      <c r="C15" s="254"/>
      <c r="D15" s="254"/>
      <c r="E15" s="254"/>
      <c r="F15" s="254"/>
      <c r="G15" s="256"/>
      <c r="H15" s="252"/>
      <c r="I15" s="252"/>
      <c r="J15" s="251"/>
      <c r="K15" s="252"/>
      <c r="L15" s="252"/>
      <c r="M15" s="251"/>
    </row>
    <row r="16" spans="1:13" x14ac:dyDescent="0.2">
      <c r="A16" s="253">
        <v>1</v>
      </c>
      <c r="B16" s="254" t="s">
        <v>227</v>
      </c>
      <c r="C16" s="254" t="s">
        <v>498</v>
      </c>
      <c r="D16" s="254" t="s">
        <v>403</v>
      </c>
      <c r="E16" s="254" t="s">
        <v>345</v>
      </c>
      <c r="F16" s="254">
        <v>3</v>
      </c>
      <c r="G16" s="255">
        <v>71</v>
      </c>
      <c r="H16" s="252" t="s">
        <v>404</v>
      </c>
      <c r="I16" s="252">
        <v>71</v>
      </c>
      <c r="J16" s="251"/>
      <c r="K16" s="252" t="s">
        <v>404</v>
      </c>
      <c r="L16" s="252">
        <v>71</v>
      </c>
      <c r="M16" s="251">
        <v>122</v>
      </c>
    </row>
    <row r="17" spans="1:13" x14ac:dyDescent="0.2">
      <c r="A17" s="253"/>
      <c r="B17" s="254"/>
      <c r="C17" s="254"/>
      <c r="D17" s="254" t="s">
        <v>347</v>
      </c>
      <c r="E17" s="254"/>
      <c r="F17" s="254" t="s">
        <v>347</v>
      </c>
      <c r="G17" s="256"/>
      <c r="H17" s="252"/>
      <c r="I17" s="252"/>
      <c r="J17" s="251"/>
      <c r="K17" s="252"/>
      <c r="L17" s="252"/>
      <c r="M17" s="251"/>
    </row>
    <row r="18" spans="1:13" x14ac:dyDescent="0.2">
      <c r="A18" s="253">
        <v>2</v>
      </c>
      <c r="B18" s="254" t="s">
        <v>227</v>
      </c>
      <c r="C18" s="254" t="s">
        <v>286</v>
      </c>
      <c r="D18" s="254" t="s">
        <v>420</v>
      </c>
      <c r="E18" s="254" t="s">
        <v>345</v>
      </c>
      <c r="F18" s="254">
        <v>3</v>
      </c>
      <c r="G18" s="255">
        <v>80</v>
      </c>
      <c r="H18" s="252" t="s">
        <v>415</v>
      </c>
      <c r="I18" s="252">
        <v>92</v>
      </c>
      <c r="J18" s="251"/>
      <c r="K18" s="252" t="s">
        <v>417</v>
      </c>
      <c r="L18" s="252">
        <v>92</v>
      </c>
      <c r="M18" s="251">
        <v>34</v>
      </c>
    </row>
    <row r="19" spans="1:13" x14ac:dyDescent="0.2">
      <c r="A19" s="253"/>
      <c r="B19" s="254"/>
      <c r="C19" s="254"/>
      <c r="D19" s="254" t="s">
        <v>347</v>
      </c>
      <c r="E19" s="254"/>
      <c r="F19" s="254" t="s">
        <v>347</v>
      </c>
      <c r="G19" s="256"/>
      <c r="H19" s="252"/>
      <c r="I19" s="252"/>
      <c r="J19" s="251"/>
      <c r="K19" s="252"/>
      <c r="L19" s="252"/>
      <c r="M19" s="251"/>
    </row>
    <row r="20" spans="1:13" x14ac:dyDescent="0.2">
      <c r="A20" s="253">
        <v>26</v>
      </c>
      <c r="B20" s="254" t="s">
        <v>227</v>
      </c>
      <c r="C20" s="254" t="s">
        <v>500</v>
      </c>
      <c r="D20" s="254" t="s">
        <v>413</v>
      </c>
      <c r="E20" s="254" t="s">
        <v>345</v>
      </c>
      <c r="F20" s="254">
        <v>2</v>
      </c>
      <c r="G20" s="255">
        <v>80</v>
      </c>
      <c r="H20" s="252" t="s">
        <v>414</v>
      </c>
      <c r="I20" s="252">
        <v>80</v>
      </c>
      <c r="J20" s="251"/>
      <c r="K20" s="252" t="s">
        <v>415</v>
      </c>
      <c r="L20" s="252">
        <v>80</v>
      </c>
      <c r="M20" s="251">
        <v>104</v>
      </c>
    </row>
    <row r="21" spans="1:13" x14ac:dyDescent="0.2">
      <c r="A21" s="253"/>
      <c r="B21" s="254"/>
      <c r="C21" s="254"/>
      <c r="D21" s="254"/>
      <c r="E21" s="254"/>
      <c r="F21" s="254"/>
      <c r="G21" s="256"/>
      <c r="H21" s="252"/>
      <c r="I21" s="252"/>
      <c r="J21" s="251"/>
      <c r="K21" s="252"/>
      <c r="L21" s="252"/>
      <c r="M21" s="251"/>
    </row>
    <row r="22" spans="1:13" x14ac:dyDescent="0.2">
      <c r="A22" s="253">
        <v>24</v>
      </c>
      <c r="B22" s="254" t="s">
        <v>227</v>
      </c>
      <c r="C22" s="254" t="s">
        <v>456</v>
      </c>
      <c r="D22" s="254" t="s">
        <v>457</v>
      </c>
      <c r="E22" s="254" t="s">
        <v>345</v>
      </c>
      <c r="F22" s="254">
        <v>2</v>
      </c>
      <c r="G22" s="255"/>
      <c r="H22" s="252"/>
      <c r="I22" s="252"/>
      <c r="J22" s="251"/>
      <c r="K22" s="252"/>
      <c r="L22" s="252"/>
      <c r="M22" s="251"/>
    </row>
    <row r="23" spans="1:13" x14ac:dyDescent="0.2">
      <c r="A23" s="253"/>
      <c r="B23" s="254"/>
      <c r="C23" s="254"/>
      <c r="D23" s="254"/>
      <c r="E23" s="254"/>
      <c r="F23" s="254"/>
      <c r="G23" s="256"/>
      <c r="H23" s="252"/>
      <c r="I23" s="252"/>
      <c r="J23" s="251"/>
      <c r="K23" s="252"/>
      <c r="L23" s="252"/>
      <c r="M23" s="251"/>
    </row>
    <row r="24" spans="1:13" x14ac:dyDescent="0.2">
      <c r="A24" s="253">
        <v>25</v>
      </c>
      <c r="B24" s="254" t="s">
        <v>227</v>
      </c>
      <c r="C24" s="254" t="s">
        <v>458</v>
      </c>
      <c r="D24" s="254" t="s">
        <v>459</v>
      </c>
      <c r="E24" s="254" t="s">
        <v>345</v>
      </c>
      <c r="F24" s="254">
        <v>2</v>
      </c>
      <c r="G24" s="255"/>
      <c r="H24" s="252" t="s">
        <v>460</v>
      </c>
      <c r="I24" s="252"/>
      <c r="J24" s="251"/>
      <c r="K24" s="252" t="s">
        <v>460</v>
      </c>
      <c r="L24" s="252"/>
      <c r="M24" s="251"/>
    </row>
    <row r="25" spans="1:13" x14ac:dyDescent="0.2">
      <c r="A25" s="253"/>
      <c r="B25" s="254"/>
      <c r="C25" s="254"/>
      <c r="D25" s="254"/>
      <c r="E25" s="254"/>
      <c r="F25" s="254"/>
      <c r="G25" s="256"/>
      <c r="H25" s="252"/>
      <c r="I25" s="252"/>
      <c r="J25" s="251"/>
      <c r="K25" s="252"/>
      <c r="L25" s="252"/>
      <c r="M25" s="251"/>
    </row>
    <row r="26" spans="1:13" x14ac:dyDescent="0.2">
      <c r="A26" s="253">
        <v>50</v>
      </c>
      <c r="B26" s="254" t="s">
        <v>227</v>
      </c>
      <c r="C26" s="254" t="s">
        <v>300</v>
      </c>
      <c r="D26" s="254" t="s">
        <v>444</v>
      </c>
      <c r="E26" s="254" t="s">
        <v>441</v>
      </c>
      <c r="F26" s="254">
        <v>1</v>
      </c>
      <c r="G26" s="255"/>
      <c r="H26" s="252"/>
      <c r="I26" s="252">
        <v>53</v>
      </c>
      <c r="J26" s="251"/>
      <c r="K26" s="252"/>
      <c r="L26" s="252"/>
      <c r="M26" s="251"/>
    </row>
    <row r="27" spans="1:13" x14ac:dyDescent="0.2">
      <c r="A27" s="253"/>
      <c r="B27" s="254"/>
      <c r="C27" s="254"/>
      <c r="D27" s="254"/>
      <c r="E27" s="254"/>
      <c r="F27" s="254"/>
      <c r="G27" s="256"/>
      <c r="H27" s="252"/>
      <c r="I27" s="252"/>
      <c r="J27" s="251"/>
      <c r="K27" s="252"/>
      <c r="L27" s="252"/>
      <c r="M27" s="251"/>
    </row>
    <row r="28" spans="1:13" x14ac:dyDescent="0.2">
      <c r="A28" s="253">
        <v>51</v>
      </c>
      <c r="B28" s="254" t="s">
        <v>227</v>
      </c>
      <c r="C28" s="254" t="s">
        <v>299</v>
      </c>
      <c r="D28" s="254" t="s">
        <v>442</v>
      </c>
      <c r="E28" s="254" t="s">
        <v>441</v>
      </c>
      <c r="F28" s="254">
        <v>1</v>
      </c>
      <c r="G28" s="255"/>
      <c r="H28" s="252"/>
      <c r="I28" s="252">
        <v>47</v>
      </c>
      <c r="J28" s="251"/>
      <c r="K28" s="252"/>
      <c r="L28" s="252"/>
      <c r="M28" s="251"/>
    </row>
    <row r="29" spans="1:13" x14ac:dyDescent="0.2">
      <c r="A29" s="253"/>
      <c r="B29" s="254"/>
      <c r="C29" s="254"/>
      <c r="D29" s="254"/>
      <c r="E29" s="254"/>
      <c r="F29" s="254"/>
      <c r="G29" s="256"/>
      <c r="H29" s="252"/>
      <c r="I29" s="252"/>
      <c r="J29" s="251"/>
      <c r="K29" s="252"/>
      <c r="L29" s="252"/>
      <c r="M29" s="251"/>
    </row>
    <row r="30" spans="1:13" x14ac:dyDescent="0.2">
      <c r="A30" s="253">
        <v>52</v>
      </c>
      <c r="B30" s="254" t="s">
        <v>463</v>
      </c>
      <c r="C30" s="254" t="s">
        <v>464</v>
      </c>
      <c r="D30" s="254" t="s">
        <v>465</v>
      </c>
      <c r="E30" s="254" t="s">
        <v>345</v>
      </c>
      <c r="F30" s="254">
        <v>2</v>
      </c>
      <c r="G30" s="255"/>
      <c r="H30" s="252"/>
      <c r="I30" s="252"/>
      <c r="J30" s="251"/>
      <c r="K30" s="252"/>
      <c r="L30" s="252"/>
      <c r="M30" s="251"/>
    </row>
    <row r="31" spans="1:13" x14ac:dyDescent="0.2">
      <c r="A31" s="253"/>
      <c r="B31" s="254"/>
      <c r="C31" s="254"/>
      <c r="D31" s="254"/>
      <c r="E31" s="254"/>
      <c r="F31" s="254"/>
      <c r="G31" s="256"/>
      <c r="H31" s="252"/>
      <c r="I31" s="252"/>
      <c r="J31" s="251"/>
      <c r="K31" s="252"/>
      <c r="L31" s="252"/>
      <c r="M31" s="251"/>
    </row>
    <row r="32" spans="1:13" x14ac:dyDescent="0.2">
      <c r="A32" s="253">
        <v>4</v>
      </c>
      <c r="B32" s="254" t="s">
        <v>367</v>
      </c>
      <c r="C32" s="254" t="s">
        <v>279</v>
      </c>
      <c r="D32" s="254" t="s">
        <v>421</v>
      </c>
      <c r="E32" s="254" t="s">
        <v>345</v>
      </c>
      <c r="F32" s="254">
        <v>3</v>
      </c>
      <c r="G32" s="255"/>
      <c r="H32" s="252"/>
      <c r="I32" s="252">
        <v>92</v>
      </c>
      <c r="J32" s="251"/>
      <c r="K32" s="252"/>
      <c r="L32" s="252">
        <v>92</v>
      </c>
      <c r="M32" s="251">
        <v>55</v>
      </c>
    </row>
    <row r="33" spans="1:13" x14ac:dyDescent="0.2">
      <c r="A33" s="253"/>
      <c r="B33" s="254"/>
      <c r="C33" s="254"/>
      <c r="D33" s="254" t="s">
        <v>347</v>
      </c>
      <c r="E33" s="254"/>
      <c r="F33" s="254" t="s">
        <v>347</v>
      </c>
      <c r="G33" s="256"/>
      <c r="H33" s="252"/>
      <c r="I33" s="252"/>
      <c r="J33" s="251"/>
      <c r="K33" s="252"/>
      <c r="L33" s="252"/>
      <c r="M33" s="251"/>
    </row>
    <row r="34" spans="1:13" x14ac:dyDescent="0.2">
      <c r="A34" s="253">
        <v>22</v>
      </c>
      <c r="B34" s="254" t="s">
        <v>367</v>
      </c>
      <c r="C34" s="254" t="s">
        <v>232</v>
      </c>
      <c r="D34" s="254" t="s">
        <v>368</v>
      </c>
      <c r="E34" s="254" t="s">
        <v>345</v>
      </c>
      <c r="F34" s="254">
        <v>3</v>
      </c>
      <c r="G34" s="255"/>
      <c r="H34" s="252" t="s">
        <v>369</v>
      </c>
      <c r="I34" s="252">
        <v>55</v>
      </c>
      <c r="J34" s="251"/>
      <c r="K34" s="252" t="s">
        <v>369</v>
      </c>
      <c r="L34" s="252">
        <v>55</v>
      </c>
      <c r="M34" s="251">
        <v>44</v>
      </c>
    </row>
    <row r="35" spans="1:13" x14ac:dyDescent="0.2">
      <c r="A35" s="253"/>
      <c r="B35" s="254"/>
      <c r="C35" s="254"/>
      <c r="D35" s="254"/>
      <c r="E35" s="254"/>
      <c r="F35" s="254"/>
      <c r="G35" s="256"/>
      <c r="H35" s="252"/>
      <c r="I35" s="252"/>
      <c r="J35" s="251"/>
      <c r="K35" s="252"/>
      <c r="L35" s="252"/>
      <c r="M35" s="251"/>
    </row>
    <row r="36" spans="1:13" x14ac:dyDescent="0.2">
      <c r="A36" s="259">
        <v>29</v>
      </c>
      <c r="B36" s="260" t="s">
        <v>367</v>
      </c>
      <c r="C36" s="260" t="s">
        <v>280</v>
      </c>
      <c r="D36" s="260" t="s">
        <v>427</v>
      </c>
      <c r="E36" s="260" t="s">
        <v>345</v>
      </c>
      <c r="F36" s="260">
        <v>2</v>
      </c>
      <c r="G36" s="261"/>
      <c r="H36" s="258" t="s">
        <v>428</v>
      </c>
      <c r="I36" s="258">
        <v>92</v>
      </c>
      <c r="J36" s="257"/>
      <c r="K36" s="258" t="s">
        <v>428</v>
      </c>
      <c r="L36" s="258">
        <v>92</v>
      </c>
      <c r="M36" s="257">
        <v>13</v>
      </c>
    </row>
    <row r="37" spans="1:13" x14ac:dyDescent="0.2">
      <c r="A37" s="259"/>
      <c r="B37" s="260"/>
      <c r="C37" s="260"/>
      <c r="D37" s="260"/>
      <c r="E37" s="260"/>
      <c r="F37" s="260"/>
      <c r="G37" s="262"/>
      <c r="H37" s="258"/>
      <c r="I37" s="258"/>
      <c r="J37" s="257"/>
      <c r="K37" s="258"/>
      <c r="L37" s="258"/>
      <c r="M37" s="257"/>
    </row>
    <row r="38" spans="1:13" x14ac:dyDescent="0.2">
      <c r="A38" s="253">
        <v>23</v>
      </c>
      <c r="B38" s="254" t="s">
        <v>446</v>
      </c>
      <c r="C38" s="254" t="s">
        <v>450</v>
      </c>
      <c r="D38" s="254" t="s">
        <v>451</v>
      </c>
      <c r="E38" s="254" t="s">
        <v>448</v>
      </c>
      <c r="F38" s="254">
        <v>3</v>
      </c>
      <c r="G38" s="255"/>
      <c r="H38" s="252"/>
      <c r="I38" s="252">
        <v>74</v>
      </c>
      <c r="J38" s="251"/>
      <c r="K38" s="252"/>
      <c r="L38" s="252"/>
      <c r="M38" s="251"/>
    </row>
    <row r="39" spans="1:13" x14ac:dyDescent="0.2">
      <c r="A39" s="253"/>
      <c r="B39" s="254"/>
      <c r="C39" s="254"/>
      <c r="D39" s="254"/>
      <c r="E39" s="254"/>
      <c r="F39" s="254"/>
      <c r="G39" s="256"/>
      <c r="H39" s="252"/>
      <c r="I39" s="252"/>
      <c r="J39" s="251"/>
      <c r="K39" s="252"/>
      <c r="L39" s="252"/>
      <c r="M39" s="251"/>
    </row>
    <row r="40" spans="1:13" x14ac:dyDescent="0.2">
      <c r="A40" s="253">
        <v>30</v>
      </c>
      <c r="B40" s="254" t="s">
        <v>446</v>
      </c>
      <c r="C40" s="254" t="s">
        <v>302</v>
      </c>
      <c r="D40" s="254" t="s">
        <v>447</v>
      </c>
      <c r="E40" s="254" t="s">
        <v>448</v>
      </c>
      <c r="F40" s="254">
        <v>2</v>
      </c>
      <c r="G40" s="255"/>
      <c r="H40" s="252"/>
      <c r="I40" s="252">
        <v>57</v>
      </c>
      <c r="J40" s="251"/>
      <c r="K40" s="252"/>
      <c r="L40" s="252"/>
      <c r="M40" s="251"/>
    </row>
    <row r="41" spans="1:13" x14ac:dyDescent="0.2">
      <c r="A41" s="253"/>
      <c r="B41" s="254"/>
      <c r="C41" s="254"/>
      <c r="D41" s="254"/>
      <c r="E41" s="254"/>
      <c r="F41" s="254"/>
      <c r="G41" s="256"/>
      <c r="H41" s="252"/>
      <c r="I41" s="252"/>
      <c r="J41" s="251"/>
      <c r="K41" s="252"/>
      <c r="L41" s="252"/>
      <c r="M41" s="251"/>
    </row>
    <row r="42" spans="1:13" x14ac:dyDescent="0.2">
      <c r="A42" s="253">
        <v>31</v>
      </c>
      <c r="B42" s="254" t="s">
        <v>446</v>
      </c>
      <c r="C42" s="254" t="s">
        <v>303</v>
      </c>
      <c r="D42" s="254" t="s">
        <v>449</v>
      </c>
      <c r="E42" s="254" t="s">
        <v>448</v>
      </c>
      <c r="F42" s="254">
        <v>2</v>
      </c>
      <c r="G42" s="255"/>
      <c r="H42" s="252"/>
      <c r="I42" s="252">
        <v>57</v>
      </c>
      <c r="J42" s="251"/>
      <c r="K42" s="252"/>
      <c r="L42" s="252"/>
      <c r="M42" s="251"/>
    </row>
    <row r="43" spans="1:13" x14ac:dyDescent="0.2">
      <c r="A43" s="253"/>
      <c r="B43" s="254"/>
      <c r="C43" s="254"/>
      <c r="D43" s="254"/>
      <c r="E43" s="254"/>
      <c r="F43" s="254"/>
      <c r="G43" s="256"/>
      <c r="H43" s="252"/>
      <c r="I43" s="252"/>
      <c r="J43" s="251"/>
      <c r="K43" s="252"/>
      <c r="L43" s="252"/>
      <c r="M43" s="251"/>
    </row>
    <row r="44" spans="1:13" x14ac:dyDescent="0.2">
      <c r="A44" s="253">
        <v>32</v>
      </c>
      <c r="B44" s="254" t="s">
        <v>353</v>
      </c>
      <c r="C44" s="254" t="s">
        <v>289</v>
      </c>
      <c r="D44" s="254" t="s">
        <v>433</v>
      </c>
      <c r="E44" s="254" t="s">
        <v>345</v>
      </c>
      <c r="F44" s="254">
        <v>2</v>
      </c>
      <c r="G44" s="255"/>
      <c r="H44" s="252" t="s">
        <v>425</v>
      </c>
      <c r="I44" s="252">
        <v>92</v>
      </c>
      <c r="J44" s="251"/>
      <c r="K44" s="252" t="s">
        <v>426</v>
      </c>
      <c r="L44" s="252">
        <v>125</v>
      </c>
      <c r="M44" s="251">
        <v>110</v>
      </c>
    </row>
    <row r="45" spans="1:13" x14ac:dyDescent="0.2">
      <c r="A45" s="253"/>
      <c r="B45" s="254"/>
      <c r="C45" s="254"/>
      <c r="D45" s="254"/>
      <c r="E45" s="254"/>
      <c r="F45" s="254"/>
      <c r="G45" s="256"/>
      <c r="H45" s="252"/>
      <c r="I45" s="252"/>
      <c r="J45" s="251"/>
      <c r="K45" s="252"/>
      <c r="L45" s="252"/>
      <c r="M45" s="251"/>
    </row>
    <row r="46" spans="1:13" x14ac:dyDescent="0.2">
      <c r="A46" s="253">
        <v>33</v>
      </c>
      <c r="B46" s="254" t="s">
        <v>353</v>
      </c>
      <c r="C46" s="254" t="s">
        <v>354</v>
      </c>
      <c r="D46" s="254" t="s">
        <v>355</v>
      </c>
      <c r="E46" s="254" t="s">
        <v>345</v>
      </c>
      <c r="F46" s="254">
        <v>2</v>
      </c>
      <c r="G46" s="255"/>
      <c r="H46" s="252"/>
      <c r="I46" s="252">
        <v>51</v>
      </c>
      <c r="J46" s="251"/>
      <c r="K46" s="252"/>
      <c r="L46" s="252">
        <v>51</v>
      </c>
      <c r="M46" s="251">
        <v>167</v>
      </c>
    </row>
    <row r="47" spans="1:13" x14ac:dyDescent="0.2">
      <c r="A47" s="253"/>
      <c r="B47" s="254"/>
      <c r="C47" s="254"/>
      <c r="D47" s="254"/>
      <c r="E47" s="254"/>
      <c r="F47" s="254"/>
      <c r="G47" s="256"/>
      <c r="H47" s="252"/>
      <c r="I47" s="252"/>
      <c r="J47" s="251"/>
      <c r="K47" s="252"/>
      <c r="L47" s="252"/>
      <c r="M47" s="251"/>
    </row>
    <row r="48" spans="1:13" x14ac:dyDescent="0.2">
      <c r="A48" s="253">
        <v>53</v>
      </c>
      <c r="B48" s="254" t="s">
        <v>353</v>
      </c>
      <c r="C48" s="254" t="s">
        <v>287</v>
      </c>
      <c r="D48" s="254" t="s">
        <v>430</v>
      </c>
      <c r="E48" s="254" t="s">
        <v>345</v>
      </c>
      <c r="F48" s="254">
        <v>1</v>
      </c>
      <c r="G48" s="255"/>
      <c r="H48" s="252"/>
      <c r="I48" s="252">
        <v>92</v>
      </c>
      <c r="J48" s="251"/>
      <c r="K48" s="252"/>
      <c r="L48" s="252">
        <v>92</v>
      </c>
      <c r="M48" s="251">
        <v>151</v>
      </c>
    </row>
    <row r="49" spans="1:13" x14ac:dyDescent="0.2">
      <c r="A49" s="253"/>
      <c r="B49" s="254"/>
      <c r="C49" s="254"/>
      <c r="D49" s="254"/>
      <c r="E49" s="254"/>
      <c r="F49" s="254"/>
      <c r="G49" s="256"/>
      <c r="H49" s="252"/>
      <c r="I49" s="252"/>
      <c r="J49" s="251"/>
      <c r="K49" s="252"/>
      <c r="L49" s="252"/>
      <c r="M49" s="251"/>
    </row>
    <row r="50" spans="1:13" x14ac:dyDescent="0.2">
      <c r="A50" s="253">
        <v>54</v>
      </c>
      <c r="B50" s="254" t="s">
        <v>353</v>
      </c>
      <c r="C50" s="254" t="s">
        <v>264</v>
      </c>
      <c r="D50" s="254" t="s">
        <v>410</v>
      </c>
      <c r="E50" s="254" t="s">
        <v>345</v>
      </c>
      <c r="F50" s="254">
        <v>1</v>
      </c>
      <c r="G50" s="255"/>
      <c r="H50" s="252"/>
      <c r="I50" s="252">
        <v>71</v>
      </c>
      <c r="J50" s="251"/>
      <c r="K50" s="252"/>
      <c r="L50" s="252">
        <v>71</v>
      </c>
      <c r="M50" s="251">
        <v>103</v>
      </c>
    </row>
    <row r="51" spans="1:13" x14ac:dyDescent="0.2">
      <c r="A51" s="253"/>
      <c r="B51" s="254"/>
      <c r="C51" s="254"/>
      <c r="D51" s="254"/>
      <c r="E51" s="254"/>
      <c r="F51" s="254"/>
      <c r="G51" s="256"/>
      <c r="H51" s="252"/>
      <c r="I51" s="252"/>
      <c r="J51" s="251"/>
      <c r="K51" s="252"/>
      <c r="L51" s="252"/>
      <c r="M51" s="251"/>
    </row>
    <row r="52" spans="1:13" x14ac:dyDescent="0.2">
      <c r="A52" s="253">
        <v>55</v>
      </c>
      <c r="B52" s="254" t="s">
        <v>353</v>
      </c>
      <c r="C52" s="254" t="s">
        <v>466</v>
      </c>
      <c r="D52" s="254" t="s">
        <v>467</v>
      </c>
      <c r="E52" s="254" t="s">
        <v>345</v>
      </c>
      <c r="F52" s="254">
        <v>1</v>
      </c>
      <c r="G52" s="255"/>
      <c r="H52" s="252"/>
      <c r="I52" s="252"/>
      <c r="J52" s="251"/>
      <c r="K52" s="252"/>
      <c r="L52" s="252"/>
      <c r="M52" s="251"/>
    </row>
    <row r="53" spans="1:13" x14ac:dyDescent="0.2">
      <c r="A53" s="253"/>
      <c r="B53" s="254"/>
      <c r="C53" s="254"/>
      <c r="D53" s="254"/>
      <c r="E53" s="254"/>
      <c r="F53" s="254"/>
      <c r="G53" s="256"/>
      <c r="H53" s="252"/>
      <c r="I53" s="252"/>
      <c r="J53" s="251"/>
      <c r="K53" s="252"/>
      <c r="L53" s="252"/>
      <c r="M53" s="251"/>
    </row>
    <row r="54" spans="1:13" x14ac:dyDescent="0.2">
      <c r="A54" s="253">
        <v>36</v>
      </c>
      <c r="B54" s="254" t="s">
        <v>356</v>
      </c>
      <c r="C54" s="254" t="s">
        <v>357</v>
      </c>
      <c r="D54" s="254" t="s">
        <v>358</v>
      </c>
      <c r="E54" s="254" t="s">
        <v>345</v>
      </c>
      <c r="F54" s="254">
        <v>2</v>
      </c>
      <c r="G54" s="255">
        <v>51</v>
      </c>
      <c r="H54" s="252" t="s">
        <v>352</v>
      </c>
      <c r="I54" s="252">
        <v>51</v>
      </c>
      <c r="J54" s="251"/>
      <c r="K54" s="252" t="s">
        <v>352</v>
      </c>
      <c r="L54" s="252">
        <v>51</v>
      </c>
      <c r="M54" s="251"/>
    </row>
    <row r="55" spans="1:13" x14ac:dyDescent="0.2">
      <c r="A55" s="253"/>
      <c r="B55" s="254"/>
      <c r="C55" s="254"/>
      <c r="D55" s="254"/>
      <c r="E55" s="254"/>
      <c r="F55" s="254"/>
      <c r="G55" s="256"/>
      <c r="H55" s="252"/>
      <c r="I55" s="252"/>
      <c r="J55" s="251"/>
      <c r="K55" s="252"/>
      <c r="L55" s="252"/>
      <c r="M55" s="251"/>
    </row>
    <row r="56" spans="1:13" x14ac:dyDescent="0.2">
      <c r="A56" s="253">
        <v>73</v>
      </c>
      <c r="B56" s="254" t="s">
        <v>356</v>
      </c>
      <c r="C56" s="254" t="s">
        <v>363</v>
      </c>
      <c r="D56" s="254" t="s">
        <v>364</v>
      </c>
      <c r="E56" s="254" t="s">
        <v>345</v>
      </c>
      <c r="F56" s="254">
        <v>1</v>
      </c>
      <c r="G56" s="255">
        <v>51</v>
      </c>
      <c r="H56" s="252"/>
      <c r="I56" s="252">
        <v>51</v>
      </c>
      <c r="J56" s="251"/>
      <c r="K56" s="252"/>
      <c r="L56" s="252">
        <v>51</v>
      </c>
      <c r="M56" s="251">
        <v>143</v>
      </c>
    </row>
    <row r="57" spans="1:13" x14ac:dyDescent="0.2">
      <c r="A57" s="253"/>
      <c r="B57" s="254"/>
      <c r="C57" s="254"/>
      <c r="D57" s="254"/>
      <c r="E57" s="254"/>
      <c r="F57" s="254"/>
      <c r="G57" s="256"/>
      <c r="H57" s="252"/>
      <c r="I57" s="252"/>
      <c r="J57" s="251"/>
      <c r="K57" s="252"/>
      <c r="L57" s="252"/>
      <c r="M57" s="251"/>
    </row>
    <row r="58" spans="1:13" x14ac:dyDescent="0.2">
      <c r="A58" s="253">
        <v>34</v>
      </c>
      <c r="B58" s="254" t="s">
        <v>356</v>
      </c>
      <c r="C58" s="254" t="s">
        <v>492</v>
      </c>
      <c r="D58" s="254" t="s">
        <v>372</v>
      </c>
      <c r="E58" s="254" t="s">
        <v>345</v>
      </c>
      <c r="F58" s="254">
        <v>2</v>
      </c>
      <c r="G58" s="255">
        <v>55</v>
      </c>
      <c r="H58" s="252" t="s">
        <v>369</v>
      </c>
      <c r="I58" s="252">
        <v>55</v>
      </c>
      <c r="J58" s="251"/>
      <c r="K58" s="252"/>
      <c r="L58" s="252">
        <v>55</v>
      </c>
      <c r="M58" s="251">
        <v>96</v>
      </c>
    </row>
    <row r="59" spans="1:13" x14ac:dyDescent="0.2">
      <c r="A59" s="253"/>
      <c r="B59" s="254"/>
      <c r="C59" s="254"/>
      <c r="D59" s="254"/>
      <c r="E59" s="254"/>
      <c r="F59" s="254"/>
      <c r="G59" s="256"/>
      <c r="H59" s="252"/>
      <c r="I59" s="252"/>
      <c r="J59" s="251"/>
      <c r="K59" s="252"/>
      <c r="L59" s="252"/>
      <c r="M59" s="251"/>
    </row>
    <row r="60" spans="1:13" x14ac:dyDescent="0.2">
      <c r="A60" s="253">
        <v>74</v>
      </c>
      <c r="B60" s="254" t="s">
        <v>356</v>
      </c>
      <c r="C60" s="254" t="s">
        <v>224</v>
      </c>
      <c r="D60" s="254" t="s">
        <v>378</v>
      </c>
      <c r="E60" s="254" t="s">
        <v>345</v>
      </c>
      <c r="F60" s="254">
        <v>1</v>
      </c>
      <c r="G60" s="255">
        <v>55</v>
      </c>
      <c r="H60" s="252"/>
      <c r="I60" s="252">
        <v>55</v>
      </c>
      <c r="J60" s="251"/>
      <c r="K60" s="252"/>
      <c r="L60" s="252">
        <v>55</v>
      </c>
      <c r="M60" s="251">
        <v>42</v>
      </c>
    </row>
    <row r="61" spans="1:13" x14ac:dyDescent="0.2">
      <c r="A61" s="253"/>
      <c r="B61" s="254"/>
      <c r="C61" s="254"/>
      <c r="D61" s="254"/>
      <c r="E61" s="254"/>
      <c r="F61" s="254"/>
      <c r="G61" s="256"/>
      <c r="H61" s="252"/>
      <c r="I61" s="252"/>
      <c r="J61" s="251"/>
      <c r="K61" s="252"/>
      <c r="L61" s="252"/>
      <c r="M61" s="251"/>
    </row>
    <row r="62" spans="1:13" x14ac:dyDescent="0.2">
      <c r="A62" s="253">
        <v>35</v>
      </c>
      <c r="B62" s="254" t="s">
        <v>356</v>
      </c>
      <c r="C62" s="254" t="s">
        <v>494</v>
      </c>
      <c r="D62" s="254" t="s">
        <v>386</v>
      </c>
      <c r="E62" s="254" t="s">
        <v>345</v>
      </c>
      <c r="F62" s="254">
        <v>2</v>
      </c>
      <c r="G62" s="255">
        <v>60</v>
      </c>
      <c r="H62" s="252"/>
      <c r="I62" s="252">
        <v>60</v>
      </c>
      <c r="J62" s="251"/>
      <c r="K62" s="252"/>
      <c r="L62" s="252">
        <v>60</v>
      </c>
      <c r="M62" s="251">
        <v>81</v>
      </c>
    </row>
    <row r="63" spans="1:13" x14ac:dyDescent="0.2">
      <c r="A63" s="253"/>
      <c r="B63" s="254"/>
      <c r="C63" s="254"/>
      <c r="D63" s="254"/>
      <c r="E63" s="254"/>
      <c r="F63" s="254"/>
      <c r="G63" s="256"/>
      <c r="H63" s="252"/>
      <c r="I63" s="252"/>
      <c r="J63" s="251"/>
      <c r="K63" s="252"/>
      <c r="L63" s="252"/>
      <c r="M63" s="251"/>
    </row>
    <row r="64" spans="1:13" x14ac:dyDescent="0.2">
      <c r="A64" s="253">
        <v>71</v>
      </c>
      <c r="B64" s="254" t="s">
        <v>356</v>
      </c>
      <c r="C64" s="254" t="s">
        <v>495</v>
      </c>
      <c r="D64" s="254" t="s">
        <v>390</v>
      </c>
      <c r="E64" s="254" t="s">
        <v>345</v>
      </c>
      <c r="F64" s="254">
        <v>1</v>
      </c>
      <c r="G64" s="255">
        <v>60</v>
      </c>
      <c r="H64" s="252"/>
      <c r="I64" s="252">
        <v>60</v>
      </c>
      <c r="J64" s="251"/>
      <c r="K64" s="252"/>
      <c r="L64" s="252">
        <v>60</v>
      </c>
      <c r="M64" s="251">
        <v>40</v>
      </c>
    </row>
    <row r="65" spans="1:13" x14ac:dyDescent="0.2">
      <c r="A65" s="253"/>
      <c r="B65" s="254"/>
      <c r="C65" s="254"/>
      <c r="D65" s="254"/>
      <c r="E65" s="254"/>
      <c r="F65" s="254"/>
      <c r="G65" s="256"/>
      <c r="H65" s="252"/>
      <c r="I65" s="252"/>
      <c r="J65" s="251"/>
      <c r="K65" s="252"/>
      <c r="L65" s="252"/>
      <c r="M65" s="251"/>
    </row>
    <row r="66" spans="1:13" x14ac:dyDescent="0.2">
      <c r="A66" s="253">
        <v>37</v>
      </c>
      <c r="B66" s="254" t="s">
        <v>356</v>
      </c>
      <c r="C66" s="254" t="s">
        <v>497</v>
      </c>
      <c r="D66" s="254" t="s">
        <v>397</v>
      </c>
      <c r="E66" s="254" t="s">
        <v>345</v>
      </c>
      <c r="F66" s="254">
        <v>2</v>
      </c>
      <c r="G66" s="255">
        <v>65</v>
      </c>
      <c r="H66" s="252"/>
      <c r="I66" s="252">
        <v>65</v>
      </c>
      <c r="J66" s="251"/>
      <c r="K66" s="252"/>
      <c r="L66" s="252">
        <v>65</v>
      </c>
      <c r="M66" s="251">
        <v>164</v>
      </c>
    </row>
    <row r="67" spans="1:13" x14ac:dyDescent="0.2">
      <c r="A67" s="253"/>
      <c r="B67" s="254"/>
      <c r="C67" s="254"/>
      <c r="D67" s="254"/>
      <c r="E67" s="254"/>
      <c r="F67" s="254"/>
      <c r="G67" s="256"/>
      <c r="H67" s="252"/>
      <c r="I67" s="252"/>
      <c r="J67" s="251"/>
      <c r="K67" s="252"/>
      <c r="L67" s="252"/>
      <c r="M67" s="251"/>
    </row>
    <row r="68" spans="1:13" x14ac:dyDescent="0.2">
      <c r="A68" s="253">
        <v>72</v>
      </c>
      <c r="B68" s="254" t="s">
        <v>356</v>
      </c>
      <c r="C68" s="254" t="s">
        <v>230</v>
      </c>
      <c r="D68" s="254" t="s">
        <v>377</v>
      </c>
      <c r="E68" s="254" t="s">
        <v>345</v>
      </c>
      <c r="F68" s="254">
        <v>1</v>
      </c>
      <c r="G68" s="255">
        <v>65</v>
      </c>
      <c r="H68" s="252"/>
      <c r="I68" s="252">
        <v>55</v>
      </c>
      <c r="J68" s="251"/>
      <c r="K68" s="252"/>
      <c r="L68" s="252">
        <v>55</v>
      </c>
      <c r="M68" s="251">
        <v>112</v>
      </c>
    </row>
    <row r="69" spans="1:13" x14ac:dyDescent="0.2">
      <c r="A69" s="253"/>
      <c r="B69" s="254"/>
      <c r="C69" s="254"/>
      <c r="D69" s="254"/>
      <c r="E69" s="254"/>
      <c r="F69" s="254"/>
      <c r="G69" s="256"/>
      <c r="H69" s="252"/>
      <c r="I69" s="252"/>
      <c r="J69" s="251"/>
      <c r="K69" s="252"/>
      <c r="L69" s="252"/>
      <c r="M69" s="251"/>
    </row>
    <row r="70" spans="1:13" x14ac:dyDescent="0.2">
      <c r="A70" s="253">
        <v>6</v>
      </c>
      <c r="B70" s="254" t="s">
        <v>356</v>
      </c>
      <c r="C70" s="254" t="s">
        <v>499</v>
      </c>
      <c r="D70" s="254" t="s">
        <v>405</v>
      </c>
      <c r="E70" s="254" t="s">
        <v>345</v>
      </c>
      <c r="F70" s="254">
        <v>3</v>
      </c>
      <c r="G70" s="255">
        <v>71</v>
      </c>
      <c r="H70" s="252" t="s">
        <v>406</v>
      </c>
      <c r="I70" s="252">
        <v>71</v>
      </c>
      <c r="J70" s="251"/>
      <c r="K70" s="252" t="s">
        <v>407</v>
      </c>
      <c r="L70" s="252">
        <v>71</v>
      </c>
      <c r="M70" s="251">
        <v>153</v>
      </c>
    </row>
    <row r="71" spans="1:13" x14ac:dyDescent="0.2">
      <c r="A71" s="253"/>
      <c r="B71" s="254"/>
      <c r="C71" s="254"/>
      <c r="D71" s="254" t="s">
        <v>347</v>
      </c>
      <c r="E71" s="254"/>
      <c r="F71" s="254" t="s">
        <v>347</v>
      </c>
      <c r="G71" s="256"/>
      <c r="H71" s="252"/>
      <c r="I71" s="252"/>
      <c r="J71" s="251"/>
      <c r="K71" s="252"/>
      <c r="L71" s="252"/>
      <c r="M71" s="251"/>
    </row>
    <row r="72" spans="1:13" x14ac:dyDescent="0.2">
      <c r="A72" s="259">
        <v>7</v>
      </c>
      <c r="B72" s="260" t="s">
        <v>356</v>
      </c>
      <c r="C72" s="260" t="s">
        <v>501</v>
      </c>
      <c r="D72" s="260" t="s">
        <v>422</v>
      </c>
      <c r="E72" s="260" t="s">
        <v>345</v>
      </c>
      <c r="F72" s="260">
        <v>3</v>
      </c>
      <c r="G72" s="261">
        <v>125</v>
      </c>
      <c r="H72" s="258" t="s">
        <v>423</v>
      </c>
      <c r="I72" s="258">
        <v>92</v>
      </c>
      <c r="J72" s="257"/>
      <c r="K72" s="258" t="s">
        <v>423</v>
      </c>
      <c r="L72" s="258">
        <v>92</v>
      </c>
      <c r="M72" s="257">
        <v>148</v>
      </c>
    </row>
    <row r="73" spans="1:13" x14ac:dyDescent="0.2">
      <c r="A73" s="259"/>
      <c r="B73" s="260"/>
      <c r="C73" s="260"/>
      <c r="D73" s="260" t="s">
        <v>347</v>
      </c>
      <c r="E73" s="260"/>
      <c r="F73" s="260" t="s">
        <v>347</v>
      </c>
      <c r="G73" s="262"/>
      <c r="H73" s="258"/>
      <c r="I73" s="258"/>
      <c r="J73" s="257"/>
      <c r="K73" s="258"/>
      <c r="L73" s="258"/>
      <c r="M73" s="257"/>
    </row>
    <row r="74" spans="1:13" x14ac:dyDescent="0.2">
      <c r="A74" s="253">
        <v>70</v>
      </c>
      <c r="B74" s="254" t="s">
        <v>356</v>
      </c>
      <c r="C74" s="254" t="s">
        <v>297</v>
      </c>
      <c r="D74" s="254" t="s">
        <v>443</v>
      </c>
      <c r="E74" s="254" t="s">
        <v>441</v>
      </c>
      <c r="F74" s="254">
        <v>1</v>
      </c>
      <c r="G74" s="255"/>
      <c r="H74" s="252"/>
      <c r="I74" s="252">
        <v>47</v>
      </c>
      <c r="J74" s="251"/>
      <c r="K74" s="252"/>
      <c r="L74" s="252"/>
      <c r="M74" s="251"/>
    </row>
    <row r="75" spans="1:13" x14ac:dyDescent="0.2">
      <c r="A75" s="253"/>
      <c r="B75" s="254"/>
      <c r="C75" s="254"/>
      <c r="D75" s="254"/>
      <c r="E75" s="254"/>
      <c r="F75" s="254"/>
      <c r="G75" s="256"/>
      <c r="H75" s="252"/>
      <c r="I75" s="252"/>
      <c r="J75" s="251"/>
      <c r="K75" s="252"/>
      <c r="L75" s="252"/>
      <c r="M75" s="251"/>
    </row>
    <row r="76" spans="1:13" x14ac:dyDescent="0.2">
      <c r="A76" s="253">
        <v>10</v>
      </c>
      <c r="B76" s="254" t="s">
        <v>342</v>
      </c>
      <c r="C76" s="254" t="s">
        <v>343</v>
      </c>
      <c r="D76" s="254" t="s">
        <v>344</v>
      </c>
      <c r="E76" s="254" t="s">
        <v>345</v>
      </c>
      <c r="F76" s="254">
        <v>3</v>
      </c>
      <c r="G76" s="255">
        <v>51</v>
      </c>
      <c r="H76" s="252" t="s">
        <v>346</v>
      </c>
      <c r="I76" s="252">
        <v>51</v>
      </c>
      <c r="J76" s="251"/>
      <c r="K76" s="252"/>
      <c r="L76" s="252">
        <v>51</v>
      </c>
      <c r="M76" s="251">
        <v>19</v>
      </c>
    </row>
    <row r="77" spans="1:13" x14ac:dyDescent="0.2">
      <c r="A77" s="253"/>
      <c r="B77" s="254"/>
      <c r="C77" s="254"/>
      <c r="D77" s="254" t="s">
        <v>347</v>
      </c>
      <c r="E77" s="254"/>
      <c r="F77" s="254" t="s">
        <v>347</v>
      </c>
      <c r="G77" s="256"/>
      <c r="H77" s="252"/>
      <c r="I77" s="252"/>
      <c r="J77" s="251"/>
      <c r="K77" s="252"/>
      <c r="L77" s="252"/>
      <c r="M77" s="251"/>
    </row>
    <row r="78" spans="1:13" x14ac:dyDescent="0.2">
      <c r="A78" s="253">
        <v>58</v>
      </c>
      <c r="B78" s="254" t="s">
        <v>342</v>
      </c>
      <c r="C78" s="254" t="s">
        <v>361</v>
      </c>
      <c r="D78" s="254" t="s">
        <v>362</v>
      </c>
      <c r="E78" s="254" t="s">
        <v>345</v>
      </c>
      <c r="F78" s="254">
        <v>1</v>
      </c>
      <c r="G78" s="255">
        <v>51</v>
      </c>
      <c r="H78" s="252"/>
      <c r="I78" s="252">
        <v>51</v>
      </c>
      <c r="J78" s="251"/>
      <c r="K78" s="252"/>
      <c r="L78" s="252">
        <v>51</v>
      </c>
      <c r="M78" s="251">
        <v>117</v>
      </c>
    </row>
    <row r="79" spans="1:13" x14ac:dyDescent="0.2">
      <c r="A79" s="253"/>
      <c r="B79" s="254"/>
      <c r="C79" s="254"/>
      <c r="D79" s="254"/>
      <c r="E79" s="254"/>
      <c r="F79" s="254"/>
      <c r="G79" s="256"/>
      <c r="H79" s="252"/>
      <c r="I79" s="252"/>
      <c r="J79" s="251"/>
      <c r="K79" s="252"/>
      <c r="L79" s="252"/>
      <c r="M79" s="251"/>
    </row>
    <row r="80" spans="1:13" x14ac:dyDescent="0.2">
      <c r="A80" s="253">
        <v>39</v>
      </c>
      <c r="B80" s="254" t="s">
        <v>342</v>
      </c>
      <c r="C80" s="254" t="s">
        <v>504</v>
      </c>
      <c r="D80" s="254" t="s">
        <v>373</v>
      </c>
      <c r="E80" s="254" t="s">
        <v>345</v>
      </c>
      <c r="F80" s="254">
        <v>2</v>
      </c>
      <c r="G80" s="255">
        <v>55</v>
      </c>
      <c r="H80" s="252"/>
      <c r="I80" s="252">
        <v>55</v>
      </c>
      <c r="J80" s="251"/>
      <c r="K80" s="252"/>
      <c r="L80" s="252">
        <v>55</v>
      </c>
      <c r="M80" s="251">
        <v>33</v>
      </c>
    </row>
    <row r="81" spans="1:13" x14ac:dyDescent="0.2">
      <c r="A81" s="253"/>
      <c r="B81" s="254"/>
      <c r="C81" s="254"/>
      <c r="D81" s="254"/>
      <c r="E81" s="254"/>
      <c r="F81" s="254"/>
      <c r="G81" s="256"/>
      <c r="H81" s="252"/>
      <c r="I81" s="252"/>
      <c r="J81" s="251"/>
      <c r="K81" s="252"/>
      <c r="L81" s="252"/>
      <c r="M81" s="251"/>
    </row>
    <row r="82" spans="1:13" x14ac:dyDescent="0.2">
      <c r="A82" s="253">
        <v>62</v>
      </c>
      <c r="B82" s="254" t="s">
        <v>342</v>
      </c>
      <c r="C82" s="254" t="s">
        <v>375</v>
      </c>
      <c r="D82" s="254" t="s">
        <v>376</v>
      </c>
      <c r="E82" s="254" t="s">
        <v>345</v>
      </c>
      <c r="F82" s="254">
        <v>1</v>
      </c>
      <c r="G82" s="255">
        <v>55</v>
      </c>
      <c r="H82" s="252"/>
      <c r="I82" s="252">
        <v>55</v>
      </c>
      <c r="J82" s="251"/>
      <c r="K82" s="252"/>
      <c r="L82" s="252">
        <v>55</v>
      </c>
      <c r="M82" s="251"/>
    </row>
    <row r="83" spans="1:13" x14ac:dyDescent="0.2">
      <c r="A83" s="253"/>
      <c r="B83" s="254"/>
      <c r="C83" s="254"/>
      <c r="D83" s="254"/>
      <c r="E83" s="254"/>
      <c r="F83" s="254"/>
      <c r="G83" s="256"/>
      <c r="H83" s="252"/>
      <c r="I83" s="252"/>
      <c r="J83" s="251"/>
      <c r="K83" s="252"/>
      <c r="L83" s="252"/>
      <c r="M83" s="251"/>
    </row>
    <row r="84" spans="1:13" x14ac:dyDescent="0.2">
      <c r="A84" s="253">
        <v>13</v>
      </c>
      <c r="B84" s="254" t="s">
        <v>342</v>
      </c>
      <c r="C84" s="254" t="s">
        <v>505</v>
      </c>
      <c r="D84" s="254" t="s">
        <v>382</v>
      </c>
      <c r="E84" s="254" t="s">
        <v>345</v>
      </c>
      <c r="F84" s="254">
        <v>3</v>
      </c>
      <c r="G84" s="255">
        <v>60</v>
      </c>
      <c r="H84" s="252"/>
      <c r="I84" s="252">
        <v>60</v>
      </c>
      <c r="J84" s="251"/>
      <c r="K84" s="252" t="s">
        <v>383</v>
      </c>
      <c r="L84" s="252">
        <v>60</v>
      </c>
      <c r="M84" s="251">
        <v>2</v>
      </c>
    </row>
    <row r="85" spans="1:13" x14ac:dyDescent="0.2">
      <c r="A85" s="253"/>
      <c r="B85" s="254"/>
      <c r="C85" s="254"/>
      <c r="D85" s="254" t="s">
        <v>347</v>
      </c>
      <c r="E85" s="254"/>
      <c r="F85" s="254" t="s">
        <v>347</v>
      </c>
      <c r="G85" s="256"/>
      <c r="H85" s="252"/>
      <c r="I85" s="252"/>
      <c r="J85" s="251"/>
      <c r="K85" s="252"/>
      <c r="L85" s="252"/>
      <c r="M85" s="251"/>
    </row>
    <row r="86" spans="1:13" x14ac:dyDescent="0.2">
      <c r="A86" s="253">
        <v>41</v>
      </c>
      <c r="B86" s="254" t="s">
        <v>342</v>
      </c>
      <c r="C86" s="254" t="s">
        <v>238</v>
      </c>
      <c r="D86" s="254" t="s">
        <v>387</v>
      </c>
      <c r="E86" s="254" t="s">
        <v>345</v>
      </c>
      <c r="F86" s="254">
        <v>2</v>
      </c>
      <c r="G86" s="255">
        <v>60</v>
      </c>
      <c r="H86" s="252" t="s">
        <v>383</v>
      </c>
      <c r="I86" s="252">
        <v>60</v>
      </c>
      <c r="J86" s="251"/>
      <c r="K86" s="252"/>
      <c r="L86" s="252">
        <v>60</v>
      </c>
      <c r="M86" s="251">
        <v>45</v>
      </c>
    </row>
    <row r="87" spans="1:13" x14ac:dyDescent="0.2">
      <c r="A87" s="253"/>
      <c r="B87" s="254"/>
      <c r="C87" s="254"/>
      <c r="D87" s="254"/>
      <c r="E87" s="254"/>
      <c r="F87" s="254"/>
      <c r="G87" s="256"/>
      <c r="H87" s="252"/>
      <c r="I87" s="252"/>
      <c r="J87" s="251"/>
      <c r="K87" s="252"/>
      <c r="L87" s="252"/>
      <c r="M87" s="251"/>
    </row>
    <row r="88" spans="1:13" x14ac:dyDescent="0.2">
      <c r="A88" s="253">
        <v>12</v>
      </c>
      <c r="B88" s="254" t="s">
        <v>342</v>
      </c>
      <c r="C88" s="254" t="s">
        <v>507</v>
      </c>
      <c r="D88" s="254" t="s">
        <v>402</v>
      </c>
      <c r="E88" s="254" t="s">
        <v>345</v>
      </c>
      <c r="F88" s="254">
        <v>3</v>
      </c>
      <c r="G88" s="255">
        <v>65</v>
      </c>
      <c r="H88" s="252" t="s">
        <v>394</v>
      </c>
      <c r="I88" s="252">
        <v>65</v>
      </c>
      <c r="J88" s="251"/>
      <c r="K88" s="252"/>
      <c r="L88" s="252">
        <v>71</v>
      </c>
      <c r="M88" s="251">
        <v>168</v>
      </c>
    </row>
    <row r="89" spans="1:13" x14ac:dyDescent="0.2">
      <c r="A89" s="253"/>
      <c r="B89" s="254"/>
      <c r="C89" s="254"/>
      <c r="D89" s="254" t="s">
        <v>347</v>
      </c>
      <c r="E89" s="254"/>
      <c r="F89" s="254" t="s">
        <v>347</v>
      </c>
      <c r="G89" s="256"/>
      <c r="H89" s="252"/>
      <c r="I89" s="252"/>
      <c r="J89" s="251"/>
      <c r="K89" s="252"/>
      <c r="L89" s="252"/>
      <c r="M89" s="251"/>
    </row>
    <row r="90" spans="1:13" x14ac:dyDescent="0.2">
      <c r="A90" s="253">
        <v>57</v>
      </c>
      <c r="B90" s="254" t="s">
        <v>342</v>
      </c>
      <c r="C90" s="254" t="s">
        <v>255</v>
      </c>
      <c r="D90" s="254" t="s">
        <v>398</v>
      </c>
      <c r="E90" s="254" t="s">
        <v>345</v>
      </c>
      <c r="F90" s="254">
        <v>1</v>
      </c>
      <c r="G90" s="255">
        <v>65</v>
      </c>
      <c r="H90" s="252"/>
      <c r="I90" s="252">
        <v>65</v>
      </c>
      <c r="J90" s="251"/>
      <c r="K90" s="252"/>
      <c r="L90" s="252">
        <v>65</v>
      </c>
      <c r="M90" s="251">
        <v>59</v>
      </c>
    </row>
    <row r="91" spans="1:13" x14ac:dyDescent="0.2">
      <c r="A91" s="253"/>
      <c r="B91" s="254"/>
      <c r="C91" s="254"/>
      <c r="D91" s="254"/>
      <c r="E91" s="254"/>
      <c r="F91" s="254"/>
      <c r="G91" s="256"/>
      <c r="H91" s="252"/>
      <c r="I91" s="252"/>
      <c r="J91" s="251"/>
      <c r="K91" s="252"/>
      <c r="L91" s="252"/>
      <c r="M91" s="251"/>
    </row>
    <row r="92" spans="1:13" x14ac:dyDescent="0.2">
      <c r="A92" s="253">
        <v>40</v>
      </c>
      <c r="B92" s="254" t="s">
        <v>342</v>
      </c>
      <c r="C92" s="254" t="s">
        <v>509</v>
      </c>
      <c r="D92" s="254" t="s">
        <v>399</v>
      </c>
      <c r="E92" s="254" t="s">
        <v>345</v>
      </c>
      <c r="F92" s="254">
        <v>2</v>
      </c>
      <c r="G92" s="255">
        <v>71</v>
      </c>
      <c r="H92" s="252" t="s">
        <v>393</v>
      </c>
      <c r="I92" s="252">
        <v>71</v>
      </c>
      <c r="J92" s="251"/>
      <c r="K92" s="252" t="s">
        <v>393</v>
      </c>
      <c r="L92" s="252">
        <v>65</v>
      </c>
      <c r="M92" s="251">
        <v>154</v>
      </c>
    </row>
    <row r="93" spans="1:13" x14ac:dyDescent="0.2">
      <c r="A93" s="253"/>
      <c r="B93" s="254"/>
      <c r="C93" s="254"/>
      <c r="D93" s="254"/>
      <c r="E93" s="254"/>
      <c r="F93" s="254"/>
      <c r="G93" s="256"/>
      <c r="H93" s="252"/>
      <c r="I93" s="252"/>
      <c r="J93" s="251"/>
      <c r="K93" s="252"/>
      <c r="L93" s="252"/>
      <c r="M93" s="251"/>
    </row>
    <row r="94" spans="1:13" x14ac:dyDescent="0.2">
      <c r="A94" s="253">
        <v>60</v>
      </c>
      <c r="B94" s="254" t="s">
        <v>342</v>
      </c>
      <c r="C94" s="254" t="s">
        <v>259</v>
      </c>
      <c r="D94" s="254" t="s">
        <v>411</v>
      </c>
      <c r="E94" s="254" t="s">
        <v>345</v>
      </c>
      <c r="F94" s="254">
        <v>1</v>
      </c>
      <c r="G94" s="255">
        <v>71</v>
      </c>
      <c r="H94" s="252"/>
      <c r="I94" s="252">
        <v>71</v>
      </c>
      <c r="J94" s="251"/>
      <c r="K94" s="252"/>
      <c r="L94" s="252">
        <v>71</v>
      </c>
      <c r="M94" s="251">
        <v>71</v>
      </c>
    </row>
    <row r="95" spans="1:13" x14ac:dyDescent="0.2">
      <c r="A95" s="253"/>
      <c r="B95" s="254"/>
      <c r="C95" s="254"/>
      <c r="D95" s="254"/>
      <c r="E95" s="254"/>
      <c r="F95" s="254"/>
      <c r="G95" s="256"/>
      <c r="H95" s="252"/>
      <c r="I95" s="252"/>
      <c r="J95" s="251"/>
      <c r="K95" s="252"/>
      <c r="L95" s="252"/>
      <c r="M95" s="251"/>
    </row>
    <row r="96" spans="1:13" x14ac:dyDescent="0.2">
      <c r="A96" s="253">
        <v>11</v>
      </c>
      <c r="B96" s="254" t="s">
        <v>342</v>
      </c>
      <c r="C96" s="254" t="s">
        <v>513</v>
      </c>
      <c r="D96" s="254" t="s">
        <v>412</v>
      </c>
      <c r="E96" s="254" t="s">
        <v>345</v>
      </c>
      <c r="F96" s="254">
        <v>3</v>
      </c>
      <c r="G96" s="255">
        <v>80</v>
      </c>
      <c r="H96" s="252" t="s">
        <v>406</v>
      </c>
      <c r="I96" s="252">
        <v>80</v>
      </c>
      <c r="J96" s="251"/>
      <c r="K96" s="252" t="s">
        <v>406</v>
      </c>
      <c r="L96" s="252">
        <v>71</v>
      </c>
      <c r="M96" s="251">
        <v>114</v>
      </c>
    </row>
    <row r="97" spans="1:13" x14ac:dyDescent="0.2">
      <c r="A97" s="253"/>
      <c r="B97" s="254"/>
      <c r="C97" s="254"/>
      <c r="D97" s="254" t="s">
        <v>347</v>
      </c>
      <c r="E97" s="254"/>
      <c r="F97" s="254" t="s">
        <v>347</v>
      </c>
      <c r="G97" s="256"/>
      <c r="H97" s="252"/>
      <c r="I97" s="252"/>
      <c r="J97" s="251"/>
      <c r="K97" s="252"/>
      <c r="L97" s="252"/>
      <c r="M97" s="251"/>
    </row>
    <row r="98" spans="1:13" x14ac:dyDescent="0.2">
      <c r="A98" s="253">
        <v>59</v>
      </c>
      <c r="B98" s="254" t="s">
        <v>342</v>
      </c>
      <c r="C98" s="254" t="s">
        <v>272</v>
      </c>
      <c r="D98" s="254" t="s">
        <v>418</v>
      </c>
      <c r="E98" s="254" t="s">
        <v>345</v>
      </c>
      <c r="F98" s="254">
        <v>1</v>
      </c>
      <c r="G98" s="255">
        <v>80</v>
      </c>
      <c r="H98" s="252"/>
      <c r="I98" s="252">
        <v>80</v>
      </c>
      <c r="J98" s="251"/>
      <c r="K98" s="252"/>
      <c r="L98" s="252">
        <v>80</v>
      </c>
      <c r="M98" s="251">
        <v>23</v>
      </c>
    </row>
    <row r="99" spans="1:13" x14ac:dyDescent="0.2">
      <c r="A99" s="253"/>
      <c r="B99" s="254"/>
      <c r="C99" s="254"/>
      <c r="D99" s="254"/>
      <c r="E99" s="254"/>
      <c r="F99" s="254"/>
      <c r="G99" s="256"/>
      <c r="H99" s="252"/>
      <c r="I99" s="252"/>
      <c r="J99" s="251"/>
      <c r="K99" s="252"/>
      <c r="L99" s="252"/>
      <c r="M99" s="251"/>
    </row>
    <row r="100" spans="1:13" x14ac:dyDescent="0.2">
      <c r="A100" s="253">
        <v>9</v>
      </c>
      <c r="B100" s="254" t="s">
        <v>342</v>
      </c>
      <c r="C100" s="254" t="s">
        <v>523</v>
      </c>
      <c r="D100" s="254" t="s">
        <v>435</v>
      </c>
      <c r="E100" s="254" t="s">
        <v>345</v>
      </c>
      <c r="F100" s="254">
        <v>3</v>
      </c>
      <c r="G100" s="255">
        <v>125</v>
      </c>
      <c r="H100" s="252" t="s">
        <v>436</v>
      </c>
      <c r="I100" s="252">
        <v>125</v>
      </c>
      <c r="J100" s="251"/>
      <c r="K100" s="252" t="s">
        <v>437</v>
      </c>
      <c r="L100" s="252">
        <v>125</v>
      </c>
      <c r="M100" s="251">
        <v>150</v>
      </c>
    </row>
    <row r="101" spans="1:13" x14ac:dyDescent="0.2">
      <c r="A101" s="253"/>
      <c r="B101" s="254"/>
      <c r="C101" s="254"/>
      <c r="D101" s="254" t="s">
        <v>347</v>
      </c>
      <c r="E101" s="254"/>
      <c r="F101" s="254" t="s">
        <v>347</v>
      </c>
      <c r="G101" s="256"/>
      <c r="H101" s="252"/>
      <c r="I101" s="252"/>
      <c r="J101" s="251"/>
      <c r="K101" s="252"/>
      <c r="L101" s="252"/>
      <c r="M101" s="251"/>
    </row>
    <row r="102" spans="1:13" x14ac:dyDescent="0.2">
      <c r="A102" s="253">
        <v>56</v>
      </c>
      <c r="B102" s="254" t="s">
        <v>342</v>
      </c>
      <c r="C102" s="254" t="s">
        <v>288</v>
      </c>
      <c r="D102" s="254" t="s">
        <v>431</v>
      </c>
      <c r="E102" s="254" t="s">
        <v>345</v>
      </c>
      <c r="F102" s="254">
        <v>1</v>
      </c>
      <c r="G102" s="255">
        <v>125</v>
      </c>
      <c r="H102" s="252"/>
      <c r="I102" s="252">
        <v>92</v>
      </c>
      <c r="J102" s="251"/>
      <c r="K102" s="252"/>
      <c r="L102" s="252">
        <v>92</v>
      </c>
      <c r="M102" s="251">
        <v>105</v>
      </c>
    </row>
    <row r="103" spans="1:13" x14ac:dyDescent="0.2">
      <c r="A103" s="253"/>
      <c r="B103" s="254"/>
      <c r="C103" s="254"/>
      <c r="D103" s="254"/>
      <c r="E103" s="254"/>
      <c r="F103" s="254"/>
      <c r="G103" s="256"/>
      <c r="H103" s="252"/>
      <c r="I103" s="252"/>
      <c r="J103" s="251"/>
      <c r="K103" s="252"/>
      <c r="L103" s="252"/>
      <c r="M103" s="251"/>
    </row>
    <row r="104" spans="1:13" x14ac:dyDescent="0.2">
      <c r="A104" s="259">
        <v>14</v>
      </c>
      <c r="B104" s="260" t="s">
        <v>342</v>
      </c>
      <c r="C104" s="260" t="s">
        <v>281</v>
      </c>
      <c r="D104" s="260" t="s">
        <v>424</v>
      </c>
      <c r="E104" s="260" t="s">
        <v>345</v>
      </c>
      <c r="F104" s="260">
        <v>3</v>
      </c>
      <c r="G104" s="261"/>
      <c r="H104" s="258" t="s">
        <v>425</v>
      </c>
      <c r="I104" s="258">
        <v>92</v>
      </c>
      <c r="J104" s="257"/>
      <c r="K104" s="258" t="s">
        <v>426</v>
      </c>
      <c r="L104" s="258">
        <v>92</v>
      </c>
      <c r="M104" s="257">
        <v>141</v>
      </c>
    </row>
    <row r="105" spans="1:13" x14ac:dyDescent="0.2">
      <c r="A105" s="259"/>
      <c r="B105" s="260"/>
      <c r="C105" s="260"/>
      <c r="D105" s="260"/>
      <c r="E105" s="260"/>
      <c r="F105" s="260"/>
      <c r="G105" s="262"/>
      <c r="H105" s="258"/>
      <c r="I105" s="258"/>
      <c r="J105" s="257"/>
      <c r="K105" s="258"/>
      <c r="L105" s="258"/>
      <c r="M105" s="257"/>
    </row>
    <row r="106" spans="1:13" x14ac:dyDescent="0.2">
      <c r="A106" s="259">
        <v>38</v>
      </c>
      <c r="B106" s="260" t="s">
        <v>342</v>
      </c>
      <c r="C106" s="260" t="s">
        <v>283</v>
      </c>
      <c r="D106" s="260" t="s">
        <v>429</v>
      </c>
      <c r="E106" s="260" t="s">
        <v>345</v>
      </c>
      <c r="F106" s="260">
        <v>2</v>
      </c>
      <c r="G106" s="261"/>
      <c r="H106" s="258" t="s">
        <v>426</v>
      </c>
      <c r="I106" s="258">
        <v>92</v>
      </c>
      <c r="J106" s="257"/>
      <c r="K106" s="258" t="s">
        <v>425</v>
      </c>
      <c r="L106" s="258">
        <v>92</v>
      </c>
      <c r="M106" s="257">
        <v>140</v>
      </c>
    </row>
    <row r="107" spans="1:13" x14ac:dyDescent="0.2">
      <c r="A107" s="259"/>
      <c r="B107" s="260"/>
      <c r="C107" s="260"/>
      <c r="D107" s="260"/>
      <c r="E107" s="260"/>
      <c r="F107" s="260"/>
      <c r="G107" s="262"/>
      <c r="H107" s="258"/>
      <c r="I107" s="258"/>
      <c r="J107" s="257"/>
      <c r="K107" s="258"/>
      <c r="L107" s="258"/>
      <c r="M107" s="257"/>
    </row>
    <row r="108" spans="1:13" x14ac:dyDescent="0.2">
      <c r="A108" s="253">
        <v>42</v>
      </c>
      <c r="B108" s="254" t="s">
        <v>342</v>
      </c>
      <c r="C108" s="254" t="s">
        <v>359</v>
      </c>
      <c r="D108" s="254" t="s">
        <v>360</v>
      </c>
      <c r="E108" s="254" t="s">
        <v>345</v>
      </c>
      <c r="F108" s="254">
        <v>2</v>
      </c>
      <c r="G108" s="255"/>
      <c r="H108" s="252"/>
      <c r="I108" s="252">
        <v>51</v>
      </c>
      <c r="J108" s="251"/>
      <c r="K108" s="252" t="s">
        <v>352</v>
      </c>
      <c r="L108" s="252">
        <v>51</v>
      </c>
      <c r="M108" s="251">
        <v>49</v>
      </c>
    </row>
    <row r="109" spans="1:13" x14ac:dyDescent="0.2">
      <c r="A109" s="253"/>
      <c r="B109" s="254"/>
      <c r="C109" s="254"/>
      <c r="D109" s="254"/>
      <c r="E109" s="254"/>
      <c r="F109" s="254"/>
      <c r="G109" s="256"/>
      <c r="H109" s="252"/>
      <c r="I109" s="252"/>
      <c r="J109" s="251"/>
      <c r="K109" s="252"/>
      <c r="L109" s="252"/>
      <c r="M109" s="251"/>
    </row>
    <row r="110" spans="1:13" x14ac:dyDescent="0.2">
      <c r="A110" s="253">
        <v>43</v>
      </c>
      <c r="B110" s="254" t="s">
        <v>342</v>
      </c>
      <c r="C110" s="254" t="s">
        <v>461</v>
      </c>
      <c r="D110" s="254" t="s">
        <v>462</v>
      </c>
      <c r="E110" s="254" t="s">
        <v>345</v>
      </c>
      <c r="F110" s="254">
        <v>2</v>
      </c>
      <c r="G110" s="255"/>
      <c r="H110" s="252"/>
      <c r="I110" s="252"/>
      <c r="J110" s="251"/>
      <c r="K110" s="252" t="s">
        <v>393</v>
      </c>
      <c r="L110" s="252"/>
      <c r="M110" s="251"/>
    </row>
    <row r="111" spans="1:13" x14ac:dyDescent="0.2">
      <c r="A111" s="253"/>
      <c r="B111" s="254"/>
      <c r="C111" s="254"/>
      <c r="D111" s="254"/>
      <c r="E111" s="254"/>
      <c r="F111" s="254"/>
      <c r="G111" s="256"/>
      <c r="H111" s="252"/>
      <c r="I111" s="252"/>
      <c r="J111" s="251"/>
      <c r="K111" s="252"/>
      <c r="L111" s="252"/>
      <c r="M111" s="251"/>
    </row>
    <row r="112" spans="1:13" x14ac:dyDescent="0.2">
      <c r="A112" s="253">
        <v>61</v>
      </c>
      <c r="B112" s="254" t="s">
        <v>342</v>
      </c>
      <c r="C112" s="254" t="s">
        <v>294</v>
      </c>
      <c r="D112" s="254" t="s">
        <v>294</v>
      </c>
      <c r="E112" s="254" t="s">
        <v>345</v>
      </c>
      <c r="F112" s="254">
        <v>1</v>
      </c>
      <c r="G112" s="255"/>
      <c r="H112" s="252"/>
      <c r="I112" s="252">
        <v>125</v>
      </c>
      <c r="J112" s="251"/>
      <c r="K112" s="252"/>
      <c r="L112" s="252">
        <v>125</v>
      </c>
      <c r="M112" s="251">
        <v>107</v>
      </c>
    </row>
    <row r="113" spans="1:13" x14ac:dyDescent="0.2">
      <c r="A113" s="253"/>
      <c r="B113" s="254"/>
      <c r="C113" s="254"/>
      <c r="D113" s="254"/>
      <c r="E113" s="254"/>
      <c r="F113" s="254"/>
      <c r="G113" s="256"/>
      <c r="H113" s="252"/>
      <c r="I113" s="252"/>
      <c r="J113" s="251"/>
      <c r="K113" s="252"/>
      <c r="L113" s="252"/>
      <c r="M113" s="251"/>
    </row>
    <row r="114" spans="1:13" x14ac:dyDescent="0.2">
      <c r="A114" s="253">
        <v>63</v>
      </c>
      <c r="B114" s="254" t="s">
        <v>342</v>
      </c>
      <c r="C114" s="254" t="s">
        <v>273</v>
      </c>
      <c r="D114" s="254" t="s">
        <v>419</v>
      </c>
      <c r="E114" s="254" t="s">
        <v>345</v>
      </c>
      <c r="F114" s="254">
        <v>1</v>
      </c>
      <c r="G114" s="255"/>
      <c r="H114" s="252"/>
      <c r="I114" s="252">
        <v>80</v>
      </c>
      <c r="J114" s="251"/>
      <c r="K114" s="252"/>
      <c r="L114" s="252">
        <v>80</v>
      </c>
      <c r="M114" s="251">
        <v>155</v>
      </c>
    </row>
    <row r="115" spans="1:13" x14ac:dyDescent="0.2">
      <c r="A115" s="253"/>
      <c r="B115" s="254"/>
      <c r="C115" s="254"/>
      <c r="D115" s="254"/>
      <c r="E115" s="254"/>
      <c r="F115" s="254"/>
      <c r="G115" s="256"/>
      <c r="H115" s="252"/>
      <c r="I115" s="252"/>
      <c r="J115" s="251"/>
      <c r="K115" s="252"/>
      <c r="L115" s="252"/>
      <c r="M115" s="251"/>
    </row>
    <row r="116" spans="1:13" x14ac:dyDescent="0.2">
      <c r="A116" s="253">
        <v>8</v>
      </c>
      <c r="B116" s="254" t="s">
        <v>212</v>
      </c>
      <c r="C116" s="254" t="s">
        <v>298</v>
      </c>
      <c r="D116" s="254" t="s">
        <v>440</v>
      </c>
      <c r="E116" s="254" t="s">
        <v>441</v>
      </c>
      <c r="F116" s="254">
        <v>3</v>
      </c>
      <c r="G116" s="255"/>
      <c r="H116" s="252"/>
      <c r="I116" s="252">
        <v>47</v>
      </c>
      <c r="J116" s="251"/>
      <c r="K116" s="252"/>
      <c r="L116" s="252"/>
      <c r="M116" s="251"/>
    </row>
    <row r="117" spans="1:13" x14ac:dyDescent="0.2">
      <c r="A117" s="253"/>
      <c r="B117" s="254"/>
      <c r="C117" s="254"/>
      <c r="D117" s="254" t="s">
        <v>347</v>
      </c>
      <c r="E117" s="254"/>
      <c r="F117" s="254" t="s">
        <v>347</v>
      </c>
      <c r="G117" s="256"/>
      <c r="H117" s="252"/>
      <c r="I117" s="252"/>
      <c r="J117" s="251"/>
      <c r="K117" s="252"/>
      <c r="L117" s="252"/>
      <c r="M117" s="251"/>
    </row>
    <row r="118" spans="1:13" x14ac:dyDescent="0.2">
      <c r="A118" s="253">
        <v>17</v>
      </c>
      <c r="B118" s="254" t="s">
        <v>348</v>
      </c>
      <c r="C118" s="254" t="s">
        <v>349</v>
      </c>
      <c r="D118" s="254" t="s">
        <v>350</v>
      </c>
      <c r="E118" s="254" t="s">
        <v>351</v>
      </c>
      <c r="F118" s="254">
        <v>3</v>
      </c>
      <c r="G118" s="255">
        <v>51</v>
      </c>
      <c r="H118" s="252" t="s">
        <v>352</v>
      </c>
      <c r="I118" s="252">
        <v>51</v>
      </c>
      <c r="J118" s="251"/>
      <c r="K118" s="252" t="s">
        <v>346</v>
      </c>
      <c r="L118" s="252">
        <v>51</v>
      </c>
      <c r="M118" s="251">
        <v>3</v>
      </c>
    </row>
    <row r="119" spans="1:13" x14ac:dyDescent="0.2">
      <c r="A119" s="253"/>
      <c r="B119" s="254"/>
      <c r="C119" s="254"/>
      <c r="D119" s="254"/>
      <c r="E119" s="254"/>
      <c r="F119" s="254"/>
      <c r="G119" s="256"/>
      <c r="H119" s="252"/>
      <c r="I119" s="252"/>
      <c r="J119" s="251"/>
      <c r="K119" s="252"/>
      <c r="L119" s="252"/>
      <c r="M119" s="251"/>
    </row>
    <row r="120" spans="1:13" x14ac:dyDescent="0.2">
      <c r="A120" s="253">
        <v>18</v>
      </c>
      <c r="B120" s="254" t="s">
        <v>217</v>
      </c>
      <c r="C120" s="254" t="s">
        <v>503</v>
      </c>
      <c r="D120" s="254" t="s">
        <v>365</v>
      </c>
      <c r="E120" s="254" t="s">
        <v>351</v>
      </c>
      <c r="F120" s="254">
        <v>3</v>
      </c>
      <c r="G120" s="255">
        <v>55</v>
      </c>
      <c r="H120" s="252" t="s">
        <v>366</v>
      </c>
      <c r="I120" s="252">
        <v>55</v>
      </c>
      <c r="J120" s="251"/>
      <c r="K120" s="252" t="s">
        <v>366</v>
      </c>
      <c r="L120" s="252">
        <v>55</v>
      </c>
      <c r="M120" s="251">
        <v>64</v>
      </c>
    </row>
    <row r="121" spans="1:13" x14ac:dyDescent="0.2">
      <c r="A121" s="253"/>
      <c r="B121" s="254"/>
      <c r="C121" s="254"/>
      <c r="D121" s="254"/>
      <c r="E121" s="254"/>
      <c r="F121" s="254"/>
      <c r="G121" s="256"/>
      <c r="H121" s="252"/>
      <c r="I121" s="252"/>
      <c r="J121" s="251"/>
      <c r="K121" s="252"/>
      <c r="L121" s="252"/>
      <c r="M121" s="251"/>
    </row>
    <row r="122" spans="1:13" x14ac:dyDescent="0.2">
      <c r="A122" s="253">
        <v>45</v>
      </c>
      <c r="B122" s="254" t="s">
        <v>348</v>
      </c>
      <c r="C122" s="254" t="s">
        <v>225</v>
      </c>
      <c r="D122" s="254" t="s">
        <v>374</v>
      </c>
      <c r="E122" s="254" t="s">
        <v>345</v>
      </c>
      <c r="F122" s="254">
        <v>2</v>
      </c>
      <c r="G122" s="255">
        <v>55</v>
      </c>
      <c r="H122" s="252"/>
      <c r="I122" s="252">
        <v>55</v>
      </c>
      <c r="J122" s="251"/>
      <c r="K122" s="252" t="s">
        <v>369</v>
      </c>
      <c r="L122" s="252">
        <v>55</v>
      </c>
      <c r="M122" s="251">
        <v>6</v>
      </c>
    </row>
    <row r="123" spans="1:13" x14ac:dyDescent="0.2">
      <c r="A123" s="253"/>
      <c r="B123" s="254"/>
      <c r="C123" s="254"/>
      <c r="D123" s="254"/>
      <c r="E123" s="254"/>
      <c r="F123" s="254"/>
      <c r="G123" s="256"/>
      <c r="H123" s="252"/>
      <c r="I123" s="252"/>
      <c r="J123" s="251"/>
      <c r="K123" s="252"/>
      <c r="L123" s="252"/>
      <c r="M123" s="251"/>
    </row>
    <row r="124" spans="1:13" x14ac:dyDescent="0.2">
      <c r="A124" s="253">
        <v>46</v>
      </c>
      <c r="B124" s="254" t="s">
        <v>217</v>
      </c>
      <c r="C124" s="254" t="s">
        <v>506</v>
      </c>
      <c r="D124" s="254" t="s">
        <v>388</v>
      </c>
      <c r="E124" s="254" t="s">
        <v>345</v>
      </c>
      <c r="F124" s="254">
        <v>2</v>
      </c>
      <c r="G124" s="255">
        <v>60</v>
      </c>
      <c r="H124" s="252" t="s">
        <v>383</v>
      </c>
      <c r="I124" s="252">
        <v>60</v>
      </c>
      <c r="J124" s="251"/>
      <c r="K124" s="252"/>
      <c r="L124" s="252">
        <v>60</v>
      </c>
      <c r="M124" s="251">
        <v>127</v>
      </c>
    </row>
    <row r="125" spans="1:13" x14ac:dyDescent="0.2">
      <c r="A125" s="253"/>
      <c r="B125" s="254"/>
      <c r="C125" s="254"/>
      <c r="D125" s="254"/>
      <c r="E125" s="254"/>
      <c r="F125" s="254"/>
      <c r="G125" s="256"/>
      <c r="H125" s="252"/>
      <c r="I125" s="252"/>
      <c r="J125" s="251"/>
      <c r="K125" s="252"/>
      <c r="L125" s="252"/>
      <c r="M125" s="251"/>
    </row>
    <row r="126" spans="1:13" x14ac:dyDescent="0.2">
      <c r="A126" s="253">
        <v>16</v>
      </c>
      <c r="B126" s="254" t="s">
        <v>217</v>
      </c>
      <c r="C126" s="254" t="s">
        <v>508</v>
      </c>
      <c r="D126" s="254" t="s">
        <v>384</v>
      </c>
      <c r="E126" s="254" t="s">
        <v>351</v>
      </c>
      <c r="F126" s="254">
        <v>3</v>
      </c>
      <c r="G126" s="255">
        <v>65</v>
      </c>
      <c r="H126" s="252" t="s">
        <v>385</v>
      </c>
      <c r="I126" s="252">
        <v>60</v>
      </c>
      <c r="J126" s="251"/>
      <c r="K126" s="252" t="s">
        <v>385</v>
      </c>
      <c r="L126" s="252">
        <v>60</v>
      </c>
      <c r="M126" s="251">
        <v>128</v>
      </c>
    </row>
    <row r="127" spans="1:13" x14ac:dyDescent="0.2">
      <c r="A127" s="253"/>
      <c r="B127" s="254"/>
      <c r="C127" s="254"/>
      <c r="D127" s="254"/>
      <c r="E127" s="254"/>
      <c r="F127" s="254"/>
      <c r="G127" s="256"/>
      <c r="H127" s="252"/>
      <c r="I127" s="252"/>
      <c r="J127" s="251"/>
      <c r="K127" s="252"/>
      <c r="L127" s="252"/>
      <c r="M127" s="251"/>
    </row>
    <row r="128" spans="1:13" x14ac:dyDescent="0.2">
      <c r="A128" s="253">
        <v>15</v>
      </c>
      <c r="B128" s="254" t="s">
        <v>217</v>
      </c>
      <c r="C128" s="254" t="s">
        <v>510</v>
      </c>
      <c r="D128" s="254" t="s">
        <v>392</v>
      </c>
      <c r="E128" s="254" t="s">
        <v>351</v>
      </c>
      <c r="F128" s="254">
        <v>3</v>
      </c>
      <c r="G128" s="255">
        <v>71</v>
      </c>
      <c r="H128" s="252" t="s">
        <v>393</v>
      </c>
      <c r="I128" s="252">
        <v>65</v>
      </c>
      <c r="J128" s="251"/>
      <c r="K128" s="252" t="s">
        <v>394</v>
      </c>
      <c r="L128" s="252">
        <v>65</v>
      </c>
      <c r="M128" s="251">
        <v>29</v>
      </c>
    </row>
    <row r="129" spans="1:13" x14ac:dyDescent="0.2">
      <c r="A129" s="253"/>
      <c r="B129" s="254"/>
      <c r="C129" s="254"/>
      <c r="D129" s="254"/>
      <c r="E129" s="254"/>
      <c r="F129" s="254"/>
      <c r="G129" s="256"/>
      <c r="H129" s="252"/>
      <c r="I129" s="252"/>
      <c r="J129" s="251"/>
      <c r="K129" s="252"/>
      <c r="L129" s="252"/>
      <c r="M129" s="251"/>
    </row>
    <row r="130" spans="1:13" x14ac:dyDescent="0.2">
      <c r="A130" s="253">
        <v>44</v>
      </c>
      <c r="B130" s="254" t="s">
        <v>217</v>
      </c>
      <c r="C130" s="254" t="s">
        <v>514</v>
      </c>
      <c r="D130" s="254" t="s">
        <v>416</v>
      </c>
      <c r="E130" s="254" t="s">
        <v>345</v>
      </c>
      <c r="F130" s="254">
        <v>2</v>
      </c>
      <c r="G130" s="255">
        <v>80</v>
      </c>
      <c r="H130" s="252" t="s">
        <v>417</v>
      </c>
      <c r="I130" s="252">
        <v>80</v>
      </c>
      <c r="J130" s="251"/>
      <c r="K130" s="252" t="s">
        <v>414</v>
      </c>
      <c r="L130" s="252">
        <v>80</v>
      </c>
      <c r="M130" s="251">
        <v>90</v>
      </c>
    </row>
    <row r="131" spans="1:13" x14ac:dyDescent="0.2">
      <c r="A131" s="253"/>
      <c r="B131" s="254"/>
      <c r="C131" s="254"/>
      <c r="D131" s="254"/>
      <c r="E131" s="254"/>
      <c r="F131" s="254"/>
      <c r="G131" s="256"/>
      <c r="H131" s="252"/>
      <c r="I131" s="252"/>
      <c r="J131" s="251"/>
      <c r="K131" s="252"/>
      <c r="L131" s="252"/>
      <c r="M131" s="251"/>
    </row>
    <row r="132" spans="1:13" x14ac:dyDescent="0.2">
      <c r="A132" s="253">
        <v>47</v>
      </c>
      <c r="B132" s="254" t="s">
        <v>217</v>
      </c>
      <c r="C132" s="254" t="s">
        <v>527</v>
      </c>
      <c r="D132" s="254" t="s">
        <v>409</v>
      </c>
      <c r="E132" s="254" t="s">
        <v>345</v>
      </c>
      <c r="F132" s="254">
        <v>2</v>
      </c>
      <c r="G132" s="255">
        <v>80</v>
      </c>
      <c r="H132" s="252" t="s">
        <v>407</v>
      </c>
      <c r="I132" s="252">
        <v>71</v>
      </c>
      <c r="J132" s="251"/>
      <c r="K132" s="252" t="s">
        <v>406</v>
      </c>
      <c r="L132" s="252">
        <v>71</v>
      </c>
      <c r="M132" s="251">
        <v>116</v>
      </c>
    </row>
    <row r="133" spans="1:13" x14ac:dyDescent="0.2">
      <c r="A133" s="253"/>
      <c r="B133" s="254"/>
      <c r="C133" s="254"/>
      <c r="D133" s="254"/>
      <c r="E133" s="254"/>
      <c r="F133" s="254"/>
      <c r="G133" s="256"/>
      <c r="H133" s="252"/>
      <c r="I133" s="252"/>
      <c r="J133" s="251"/>
      <c r="K133" s="252"/>
      <c r="L133" s="252"/>
      <c r="M133" s="251"/>
    </row>
    <row r="134" spans="1:13" x14ac:dyDescent="0.2">
      <c r="A134" s="253">
        <v>48</v>
      </c>
      <c r="B134" s="254" t="s">
        <v>217</v>
      </c>
      <c r="C134" s="254" t="s">
        <v>524</v>
      </c>
      <c r="D134" s="254" t="s">
        <v>438</v>
      </c>
      <c r="E134" s="254" t="s">
        <v>345</v>
      </c>
      <c r="F134" s="254">
        <v>2</v>
      </c>
      <c r="G134" s="255">
        <v>125</v>
      </c>
      <c r="H134" s="252" t="s">
        <v>437</v>
      </c>
      <c r="I134" s="252">
        <v>125</v>
      </c>
      <c r="J134" s="251"/>
      <c r="K134" s="252" t="s">
        <v>436</v>
      </c>
      <c r="L134" s="252">
        <v>125</v>
      </c>
      <c r="M134" s="251">
        <v>39</v>
      </c>
    </row>
    <row r="135" spans="1:13" x14ac:dyDescent="0.2">
      <c r="A135" s="253"/>
      <c r="B135" s="254"/>
      <c r="C135" s="254"/>
      <c r="D135" s="254"/>
      <c r="E135" s="254"/>
      <c r="F135" s="254"/>
      <c r="G135" s="256"/>
      <c r="H135" s="252"/>
      <c r="I135" s="252"/>
      <c r="J135" s="251"/>
      <c r="K135" s="252"/>
      <c r="L135" s="252"/>
      <c r="M135" s="251"/>
    </row>
    <row r="136" spans="1:13" x14ac:dyDescent="0.2">
      <c r="A136" s="253">
        <v>65</v>
      </c>
      <c r="B136" s="254" t="s">
        <v>217</v>
      </c>
      <c r="C136" s="254" t="s">
        <v>526</v>
      </c>
      <c r="D136" s="254" t="s">
        <v>434</v>
      </c>
      <c r="E136" s="254" t="s">
        <v>345</v>
      </c>
      <c r="F136" s="254">
        <v>1</v>
      </c>
      <c r="G136" s="255">
        <v>125</v>
      </c>
      <c r="H136" s="252"/>
      <c r="I136" s="252">
        <v>92</v>
      </c>
      <c r="J136" s="251"/>
      <c r="K136" s="252"/>
      <c r="L136" s="252">
        <v>125</v>
      </c>
      <c r="M136" s="251">
        <v>156</v>
      </c>
    </row>
    <row r="137" spans="1:13" x14ac:dyDescent="0.2">
      <c r="A137" s="253"/>
      <c r="B137" s="254"/>
      <c r="C137" s="254"/>
      <c r="D137" s="254"/>
      <c r="E137" s="254"/>
      <c r="F137" s="254"/>
      <c r="G137" s="256"/>
      <c r="H137" s="252"/>
      <c r="I137" s="252"/>
      <c r="J137" s="251"/>
      <c r="K137" s="252"/>
      <c r="L137" s="252"/>
      <c r="M137" s="251"/>
    </row>
    <row r="138" spans="1:13" x14ac:dyDescent="0.2">
      <c r="A138" s="253">
        <v>64</v>
      </c>
      <c r="B138" s="254" t="s">
        <v>217</v>
      </c>
      <c r="C138" s="254" t="s">
        <v>454</v>
      </c>
      <c r="D138" s="254" t="s">
        <v>455</v>
      </c>
      <c r="E138" s="254" t="s">
        <v>345</v>
      </c>
      <c r="F138" s="254">
        <v>1</v>
      </c>
      <c r="G138" s="255"/>
      <c r="H138" s="252"/>
      <c r="I138" s="252">
        <v>125</v>
      </c>
      <c r="J138" s="251"/>
      <c r="K138" s="252"/>
      <c r="L138" s="252"/>
      <c r="M138" s="251"/>
    </row>
    <row r="139" spans="1:13" x14ac:dyDescent="0.2">
      <c r="A139" s="253"/>
      <c r="B139" s="254"/>
      <c r="C139" s="254"/>
      <c r="D139" s="254"/>
      <c r="E139" s="254"/>
      <c r="F139" s="254"/>
      <c r="G139" s="256"/>
      <c r="H139" s="252"/>
      <c r="I139" s="252"/>
      <c r="J139" s="251"/>
      <c r="K139" s="252"/>
      <c r="L139" s="252"/>
      <c r="M139" s="251"/>
    </row>
    <row r="140" spans="1:13" x14ac:dyDescent="0.2">
      <c r="A140" s="253">
        <v>66</v>
      </c>
      <c r="B140" s="254" t="s">
        <v>217</v>
      </c>
      <c r="C140" s="254" t="s">
        <v>285</v>
      </c>
      <c r="D140" s="254" t="s">
        <v>432</v>
      </c>
      <c r="E140" s="254" t="s">
        <v>345</v>
      </c>
      <c r="F140" s="254">
        <v>1</v>
      </c>
      <c r="G140" s="255"/>
      <c r="H140" s="252"/>
      <c r="I140" s="252">
        <v>92</v>
      </c>
      <c r="J140" s="251"/>
      <c r="K140" s="252"/>
      <c r="L140" s="252">
        <v>92</v>
      </c>
      <c r="M140" s="251">
        <v>21</v>
      </c>
    </row>
    <row r="141" spans="1:13" x14ac:dyDescent="0.2">
      <c r="A141" s="253"/>
      <c r="B141" s="254"/>
      <c r="C141" s="254"/>
      <c r="D141" s="254"/>
      <c r="E141" s="254"/>
      <c r="F141" s="254"/>
      <c r="G141" s="256"/>
      <c r="H141" s="252"/>
      <c r="I141" s="252"/>
      <c r="J141" s="251"/>
      <c r="K141" s="252"/>
      <c r="L141" s="252"/>
      <c r="M141" s="251"/>
    </row>
    <row r="142" spans="1:13" x14ac:dyDescent="0.2">
      <c r="A142" s="253">
        <v>67</v>
      </c>
      <c r="B142" s="254" t="s">
        <v>217</v>
      </c>
      <c r="C142" s="254" t="s">
        <v>293</v>
      </c>
      <c r="D142" s="254" t="s">
        <v>439</v>
      </c>
      <c r="E142" s="254" t="s">
        <v>345</v>
      </c>
      <c r="F142" s="254">
        <v>1</v>
      </c>
      <c r="G142" s="255"/>
      <c r="H142" s="252"/>
      <c r="I142" s="252">
        <v>125</v>
      </c>
      <c r="J142" s="251"/>
      <c r="K142" s="252"/>
      <c r="L142" s="252">
        <v>125</v>
      </c>
      <c r="M142" s="251">
        <v>119</v>
      </c>
    </row>
    <row r="143" spans="1:13" x14ac:dyDescent="0.2">
      <c r="A143" s="253"/>
      <c r="B143" s="254"/>
      <c r="C143" s="254"/>
      <c r="D143" s="254"/>
      <c r="E143" s="254"/>
      <c r="F143" s="254"/>
      <c r="G143" s="256"/>
      <c r="H143" s="252"/>
      <c r="I143" s="252"/>
      <c r="J143" s="251"/>
      <c r="K143" s="252"/>
      <c r="L143" s="252"/>
      <c r="M143" s="251"/>
    </row>
    <row r="144" spans="1:13" x14ac:dyDescent="0.2">
      <c r="A144" s="253">
        <v>68</v>
      </c>
      <c r="B144" s="254" t="s">
        <v>217</v>
      </c>
      <c r="C144" s="254" t="s">
        <v>229</v>
      </c>
      <c r="D144" s="254" t="s">
        <v>445</v>
      </c>
      <c r="E144" s="254" t="s">
        <v>345</v>
      </c>
      <c r="F144" s="254">
        <v>1</v>
      </c>
      <c r="G144" s="255"/>
      <c r="H144" s="252"/>
      <c r="I144" s="252">
        <v>55</v>
      </c>
      <c r="J144" s="251"/>
      <c r="K144" s="252"/>
      <c r="L144" s="252"/>
      <c r="M144" s="251"/>
    </row>
    <row r="145" spans="1:13" x14ac:dyDescent="0.2">
      <c r="A145" s="253"/>
      <c r="B145" s="254"/>
      <c r="C145" s="254"/>
      <c r="D145" s="254"/>
      <c r="E145" s="254"/>
      <c r="F145" s="254"/>
      <c r="G145" s="256"/>
      <c r="H145" s="252"/>
      <c r="I145" s="252"/>
      <c r="J145" s="251"/>
      <c r="K145" s="252"/>
      <c r="L145" s="252"/>
      <c r="M145" s="251"/>
    </row>
    <row r="146" spans="1:13" x14ac:dyDescent="0.2">
      <c r="A146" s="253">
        <v>69</v>
      </c>
      <c r="B146" s="254" t="s">
        <v>217</v>
      </c>
      <c r="C146" s="254" t="s">
        <v>269</v>
      </c>
      <c r="D146" s="254" t="s">
        <v>453</v>
      </c>
      <c r="E146" s="254" t="s">
        <v>345</v>
      </c>
      <c r="F146" s="254">
        <v>1</v>
      </c>
      <c r="G146" s="255"/>
      <c r="H146" s="252"/>
      <c r="I146" s="252">
        <v>80</v>
      </c>
      <c r="J146" s="251"/>
      <c r="K146" s="252"/>
      <c r="L146" s="252"/>
      <c r="M146" s="251"/>
    </row>
    <row r="147" spans="1:13" x14ac:dyDescent="0.2">
      <c r="A147" s="253"/>
      <c r="B147" s="254"/>
      <c r="C147" s="254"/>
      <c r="D147" s="254"/>
      <c r="E147" s="254"/>
      <c r="F147" s="254"/>
      <c r="G147" s="256"/>
      <c r="H147" s="252"/>
      <c r="I147" s="252"/>
      <c r="J147" s="251"/>
      <c r="K147" s="252"/>
      <c r="L147" s="252"/>
      <c r="M147" s="251"/>
    </row>
    <row r="148" spans="1:13" x14ac:dyDescent="0.2">
      <c r="A148" s="253">
        <v>5</v>
      </c>
      <c r="B148" s="254" t="s">
        <v>253</v>
      </c>
      <c r="C148" s="254" t="s">
        <v>254</v>
      </c>
      <c r="D148" s="254" t="s">
        <v>391</v>
      </c>
      <c r="E148" s="254" t="s">
        <v>345</v>
      </c>
      <c r="F148" s="254">
        <v>3</v>
      </c>
      <c r="G148" s="255"/>
      <c r="H148" s="252"/>
      <c r="I148" s="252">
        <v>65</v>
      </c>
      <c r="J148" s="251"/>
      <c r="K148" s="252"/>
      <c r="L148" s="252">
        <v>65</v>
      </c>
      <c r="M148" s="251">
        <v>52</v>
      </c>
    </row>
    <row r="149" spans="1:13" x14ac:dyDescent="0.2">
      <c r="A149" s="253"/>
      <c r="B149" s="254"/>
      <c r="C149" s="254"/>
      <c r="D149" s="254" t="s">
        <v>347</v>
      </c>
      <c r="E149" s="254"/>
      <c r="F149" s="254" t="s">
        <v>347</v>
      </c>
      <c r="G149" s="256"/>
      <c r="H149" s="252"/>
      <c r="I149" s="252"/>
      <c r="J149" s="251"/>
      <c r="K149" s="252"/>
      <c r="L149" s="252"/>
      <c r="M149" s="251"/>
    </row>
  </sheetData>
  <autoFilter ref="A1:M149" xr:uid="{6D28662D-2754-48AC-A90E-D187453A5F62}"/>
  <mergeCells count="962">
    <mergeCell ref="M2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  <mergeCell ref="J4:J5"/>
    <mergeCell ref="K4:K5"/>
    <mergeCell ref="F8:F9"/>
    <mergeCell ref="G8:G9"/>
    <mergeCell ref="H8:H9"/>
    <mergeCell ref="I8:I9"/>
    <mergeCell ref="L4:L5"/>
    <mergeCell ref="M4:M5"/>
    <mergeCell ref="A6:A7"/>
    <mergeCell ref="B6:B7"/>
    <mergeCell ref="C6:C7"/>
    <mergeCell ref="D6:D7"/>
    <mergeCell ref="E6:E7"/>
    <mergeCell ref="F6:F7"/>
    <mergeCell ref="M6:M7"/>
    <mergeCell ref="G6:G7"/>
    <mergeCell ref="H6:H7"/>
    <mergeCell ref="I6:I7"/>
    <mergeCell ref="J6:J7"/>
    <mergeCell ref="K6:K7"/>
    <mergeCell ref="L6:L7"/>
    <mergeCell ref="H12:H13"/>
    <mergeCell ref="I12:I13"/>
    <mergeCell ref="J8:J9"/>
    <mergeCell ref="K8:K9"/>
    <mergeCell ref="L8:L9"/>
    <mergeCell ref="M8:M9"/>
    <mergeCell ref="A10:A11"/>
    <mergeCell ref="B10:B11"/>
    <mergeCell ref="C10:C11"/>
    <mergeCell ref="D10:D11"/>
    <mergeCell ref="E10:E11"/>
    <mergeCell ref="F10:F11"/>
    <mergeCell ref="M10:M11"/>
    <mergeCell ref="G10:G11"/>
    <mergeCell ref="H10:H11"/>
    <mergeCell ref="I10:I11"/>
    <mergeCell ref="J10:J11"/>
    <mergeCell ref="K10:K11"/>
    <mergeCell ref="L10:L11"/>
    <mergeCell ref="A8:A9"/>
    <mergeCell ref="B8:B9"/>
    <mergeCell ref="C8:C9"/>
    <mergeCell ref="D8:D9"/>
    <mergeCell ref="E8:E9"/>
    <mergeCell ref="J12:J13"/>
    <mergeCell ref="K12:K13"/>
    <mergeCell ref="L12:L13"/>
    <mergeCell ref="M12:M13"/>
    <mergeCell ref="A14:A15"/>
    <mergeCell ref="B14:B15"/>
    <mergeCell ref="C14:C15"/>
    <mergeCell ref="D14:D15"/>
    <mergeCell ref="E14:E15"/>
    <mergeCell ref="F14:F15"/>
    <mergeCell ref="M14:M15"/>
    <mergeCell ref="G14:G15"/>
    <mergeCell ref="H14:H15"/>
    <mergeCell ref="I14:I15"/>
    <mergeCell ref="J14:J15"/>
    <mergeCell ref="K14:K15"/>
    <mergeCell ref="L14:L15"/>
    <mergeCell ref="A12:A13"/>
    <mergeCell ref="B12:B13"/>
    <mergeCell ref="C12:C13"/>
    <mergeCell ref="D12:D13"/>
    <mergeCell ref="E12:E13"/>
    <mergeCell ref="F12:F13"/>
    <mergeCell ref="G12:G13"/>
    <mergeCell ref="M16:M17"/>
    <mergeCell ref="A18:A19"/>
    <mergeCell ref="B18:B19"/>
    <mergeCell ref="C18:C19"/>
    <mergeCell ref="D18:D19"/>
    <mergeCell ref="E18:E19"/>
    <mergeCell ref="F18:F19"/>
    <mergeCell ref="M18:M19"/>
    <mergeCell ref="G18:G19"/>
    <mergeCell ref="H18:H19"/>
    <mergeCell ref="I18:I19"/>
    <mergeCell ref="J18:J19"/>
    <mergeCell ref="K18:K19"/>
    <mergeCell ref="L18:L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D20:D21"/>
    <mergeCell ref="E20:E21"/>
    <mergeCell ref="F20:F21"/>
    <mergeCell ref="G20:G21"/>
    <mergeCell ref="H20:H21"/>
    <mergeCell ref="I20:I21"/>
    <mergeCell ref="J16:J17"/>
    <mergeCell ref="K16:K17"/>
    <mergeCell ref="L16:L17"/>
    <mergeCell ref="F24:F25"/>
    <mergeCell ref="G24:G25"/>
    <mergeCell ref="H24:H25"/>
    <mergeCell ref="I24:I25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M22:M23"/>
    <mergeCell ref="G22:G23"/>
    <mergeCell ref="H22:H23"/>
    <mergeCell ref="I22:I23"/>
    <mergeCell ref="J22:J23"/>
    <mergeCell ref="K22:K23"/>
    <mergeCell ref="L22:L23"/>
    <mergeCell ref="A20:A21"/>
    <mergeCell ref="B20:B21"/>
    <mergeCell ref="C20:C21"/>
    <mergeCell ref="H28:H29"/>
    <mergeCell ref="I28:I29"/>
    <mergeCell ref="J24:J25"/>
    <mergeCell ref="K24:K25"/>
    <mergeCell ref="L24:L25"/>
    <mergeCell ref="M24:M25"/>
    <mergeCell ref="A26:A27"/>
    <mergeCell ref="B26:B27"/>
    <mergeCell ref="C26:C27"/>
    <mergeCell ref="D26:D27"/>
    <mergeCell ref="E26:E27"/>
    <mergeCell ref="F26:F27"/>
    <mergeCell ref="M26:M27"/>
    <mergeCell ref="G26:G27"/>
    <mergeCell ref="H26:H27"/>
    <mergeCell ref="I26:I27"/>
    <mergeCell ref="J26:J27"/>
    <mergeCell ref="K26:K27"/>
    <mergeCell ref="L26:L27"/>
    <mergeCell ref="A24:A25"/>
    <mergeCell ref="B24:B25"/>
    <mergeCell ref="C24:C25"/>
    <mergeCell ref="D24:D25"/>
    <mergeCell ref="E24:E25"/>
    <mergeCell ref="J28:J29"/>
    <mergeCell ref="K28:K29"/>
    <mergeCell ref="L28:L29"/>
    <mergeCell ref="M28:M29"/>
    <mergeCell ref="A30:A31"/>
    <mergeCell ref="B30:B31"/>
    <mergeCell ref="C30:C31"/>
    <mergeCell ref="D30:D31"/>
    <mergeCell ref="E30:E31"/>
    <mergeCell ref="F30:F31"/>
    <mergeCell ref="M30:M31"/>
    <mergeCell ref="G30:G31"/>
    <mergeCell ref="H30:H31"/>
    <mergeCell ref="I30:I31"/>
    <mergeCell ref="J30:J31"/>
    <mergeCell ref="K30:K31"/>
    <mergeCell ref="L30:L31"/>
    <mergeCell ref="A28:A29"/>
    <mergeCell ref="B28:B29"/>
    <mergeCell ref="C28:C29"/>
    <mergeCell ref="D28:D29"/>
    <mergeCell ref="E28:E29"/>
    <mergeCell ref="F28:F29"/>
    <mergeCell ref="G28:G29"/>
    <mergeCell ref="M32:M33"/>
    <mergeCell ref="A34:A35"/>
    <mergeCell ref="B34:B35"/>
    <mergeCell ref="C34:C35"/>
    <mergeCell ref="D34:D35"/>
    <mergeCell ref="E34:E35"/>
    <mergeCell ref="F34:F35"/>
    <mergeCell ref="M34:M35"/>
    <mergeCell ref="G34:G35"/>
    <mergeCell ref="H34:H35"/>
    <mergeCell ref="I34:I35"/>
    <mergeCell ref="J34:J35"/>
    <mergeCell ref="K34:K35"/>
    <mergeCell ref="L34:L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D36:D37"/>
    <mergeCell ref="E36:E37"/>
    <mergeCell ref="F36:F37"/>
    <mergeCell ref="G36:G37"/>
    <mergeCell ref="H36:H37"/>
    <mergeCell ref="I36:I37"/>
    <mergeCell ref="J32:J33"/>
    <mergeCell ref="K32:K33"/>
    <mergeCell ref="L32:L33"/>
    <mergeCell ref="F40:F41"/>
    <mergeCell ref="G40:G41"/>
    <mergeCell ref="H40:H41"/>
    <mergeCell ref="I40:I41"/>
    <mergeCell ref="J36:J37"/>
    <mergeCell ref="K36:K37"/>
    <mergeCell ref="L36:L37"/>
    <mergeCell ref="M36:M37"/>
    <mergeCell ref="A38:A39"/>
    <mergeCell ref="B38:B39"/>
    <mergeCell ref="C38:C39"/>
    <mergeCell ref="D38:D39"/>
    <mergeCell ref="E38:E39"/>
    <mergeCell ref="F38:F39"/>
    <mergeCell ref="M38:M39"/>
    <mergeCell ref="G38:G39"/>
    <mergeCell ref="H38:H39"/>
    <mergeCell ref="I38:I39"/>
    <mergeCell ref="J38:J39"/>
    <mergeCell ref="K38:K39"/>
    <mergeCell ref="L38:L39"/>
    <mergeCell ref="A36:A37"/>
    <mergeCell ref="B36:B37"/>
    <mergeCell ref="C36:C37"/>
    <mergeCell ref="H44:H45"/>
    <mergeCell ref="I44:I45"/>
    <mergeCell ref="J40:J41"/>
    <mergeCell ref="K40:K41"/>
    <mergeCell ref="L40:L41"/>
    <mergeCell ref="M40:M41"/>
    <mergeCell ref="A42:A43"/>
    <mergeCell ref="B42:B43"/>
    <mergeCell ref="C42:C43"/>
    <mergeCell ref="D42:D43"/>
    <mergeCell ref="E42:E43"/>
    <mergeCell ref="F42:F43"/>
    <mergeCell ref="M42:M43"/>
    <mergeCell ref="G42:G43"/>
    <mergeCell ref="H42:H43"/>
    <mergeCell ref="I42:I43"/>
    <mergeCell ref="J42:J43"/>
    <mergeCell ref="K42:K43"/>
    <mergeCell ref="L42:L43"/>
    <mergeCell ref="A40:A41"/>
    <mergeCell ref="B40:B41"/>
    <mergeCell ref="C40:C41"/>
    <mergeCell ref="D40:D41"/>
    <mergeCell ref="E40:E41"/>
    <mergeCell ref="J44:J45"/>
    <mergeCell ref="K44:K45"/>
    <mergeCell ref="L44:L45"/>
    <mergeCell ref="M44:M45"/>
    <mergeCell ref="A46:A47"/>
    <mergeCell ref="B46:B47"/>
    <mergeCell ref="C46:C47"/>
    <mergeCell ref="D46:D47"/>
    <mergeCell ref="E46:E47"/>
    <mergeCell ref="F46:F47"/>
    <mergeCell ref="M46:M47"/>
    <mergeCell ref="G46:G47"/>
    <mergeCell ref="H46:H47"/>
    <mergeCell ref="I46:I47"/>
    <mergeCell ref="J46:J47"/>
    <mergeCell ref="K46:K47"/>
    <mergeCell ref="L46:L47"/>
    <mergeCell ref="A44:A45"/>
    <mergeCell ref="B44:B45"/>
    <mergeCell ref="C44:C45"/>
    <mergeCell ref="D44:D45"/>
    <mergeCell ref="E44:E45"/>
    <mergeCell ref="F44:F45"/>
    <mergeCell ref="G44:G45"/>
    <mergeCell ref="M48:M49"/>
    <mergeCell ref="A50:A51"/>
    <mergeCell ref="B50:B51"/>
    <mergeCell ref="C50:C51"/>
    <mergeCell ref="D50:D51"/>
    <mergeCell ref="E50:E51"/>
    <mergeCell ref="F50:F51"/>
    <mergeCell ref="M50:M51"/>
    <mergeCell ref="G50:G51"/>
    <mergeCell ref="H50:H51"/>
    <mergeCell ref="I50:I51"/>
    <mergeCell ref="J50:J51"/>
    <mergeCell ref="K50:K51"/>
    <mergeCell ref="L50:L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D52:D53"/>
    <mergeCell ref="E52:E53"/>
    <mergeCell ref="F52:F53"/>
    <mergeCell ref="G52:G53"/>
    <mergeCell ref="H52:H53"/>
    <mergeCell ref="I52:I53"/>
    <mergeCell ref="J48:J49"/>
    <mergeCell ref="K48:K49"/>
    <mergeCell ref="L48:L49"/>
    <mergeCell ref="F56:F57"/>
    <mergeCell ref="G56:G57"/>
    <mergeCell ref="H56:H57"/>
    <mergeCell ref="I56:I57"/>
    <mergeCell ref="J52:J53"/>
    <mergeCell ref="K52:K53"/>
    <mergeCell ref="L52:L53"/>
    <mergeCell ref="M52:M53"/>
    <mergeCell ref="A54:A55"/>
    <mergeCell ref="B54:B55"/>
    <mergeCell ref="C54:C55"/>
    <mergeCell ref="D54:D55"/>
    <mergeCell ref="E54:E55"/>
    <mergeCell ref="F54:F55"/>
    <mergeCell ref="M54:M55"/>
    <mergeCell ref="G54:G55"/>
    <mergeCell ref="H54:H55"/>
    <mergeCell ref="I54:I55"/>
    <mergeCell ref="J54:J55"/>
    <mergeCell ref="K54:K55"/>
    <mergeCell ref="L54:L55"/>
    <mergeCell ref="A52:A53"/>
    <mergeCell ref="B52:B53"/>
    <mergeCell ref="C52:C53"/>
    <mergeCell ref="H60:H61"/>
    <mergeCell ref="I60:I61"/>
    <mergeCell ref="J56:J57"/>
    <mergeCell ref="K56:K57"/>
    <mergeCell ref="L56:L57"/>
    <mergeCell ref="M56:M57"/>
    <mergeCell ref="A58:A59"/>
    <mergeCell ref="B58:B59"/>
    <mergeCell ref="C58:C59"/>
    <mergeCell ref="D58:D59"/>
    <mergeCell ref="E58:E59"/>
    <mergeCell ref="F58:F59"/>
    <mergeCell ref="M58:M59"/>
    <mergeCell ref="G58:G59"/>
    <mergeCell ref="H58:H59"/>
    <mergeCell ref="I58:I59"/>
    <mergeCell ref="J58:J59"/>
    <mergeCell ref="K58:K59"/>
    <mergeCell ref="L58:L59"/>
    <mergeCell ref="A56:A57"/>
    <mergeCell ref="B56:B57"/>
    <mergeCell ref="C56:C57"/>
    <mergeCell ref="D56:D57"/>
    <mergeCell ref="E56:E57"/>
    <mergeCell ref="J60:J61"/>
    <mergeCell ref="K60:K61"/>
    <mergeCell ref="L60:L61"/>
    <mergeCell ref="M60:M61"/>
    <mergeCell ref="A62:A63"/>
    <mergeCell ref="B62:B63"/>
    <mergeCell ref="C62:C63"/>
    <mergeCell ref="D62:D63"/>
    <mergeCell ref="E62:E63"/>
    <mergeCell ref="F62:F63"/>
    <mergeCell ref="M62:M63"/>
    <mergeCell ref="G62:G63"/>
    <mergeCell ref="H62:H63"/>
    <mergeCell ref="I62:I63"/>
    <mergeCell ref="J62:J63"/>
    <mergeCell ref="K62:K63"/>
    <mergeCell ref="L62:L63"/>
    <mergeCell ref="A60:A61"/>
    <mergeCell ref="B60:B61"/>
    <mergeCell ref="C60:C61"/>
    <mergeCell ref="D60:D61"/>
    <mergeCell ref="E60:E61"/>
    <mergeCell ref="F60:F61"/>
    <mergeCell ref="G60:G61"/>
    <mergeCell ref="M64:M65"/>
    <mergeCell ref="A66:A67"/>
    <mergeCell ref="B66:B67"/>
    <mergeCell ref="C66:C67"/>
    <mergeCell ref="D66:D67"/>
    <mergeCell ref="E66:E67"/>
    <mergeCell ref="F66:F67"/>
    <mergeCell ref="M66:M67"/>
    <mergeCell ref="G66:G67"/>
    <mergeCell ref="H66:H67"/>
    <mergeCell ref="I66:I67"/>
    <mergeCell ref="J66:J67"/>
    <mergeCell ref="K66:K67"/>
    <mergeCell ref="L66:L67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D68:D69"/>
    <mergeCell ref="E68:E69"/>
    <mergeCell ref="F68:F69"/>
    <mergeCell ref="G68:G69"/>
    <mergeCell ref="H68:H69"/>
    <mergeCell ref="I68:I69"/>
    <mergeCell ref="J64:J65"/>
    <mergeCell ref="K64:K65"/>
    <mergeCell ref="L64:L65"/>
    <mergeCell ref="F72:F73"/>
    <mergeCell ref="G72:G73"/>
    <mergeCell ref="H72:H73"/>
    <mergeCell ref="I72:I73"/>
    <mergeCell ref="J68:J69"/>
    <mergeCell ref="K68:K69"/>
    <mergeCell ref="L68:L69"/>
    <mergeCell ref="M68:M69"/>
    <mergeCell ref="A70:A71"/>
    <mergeCell ref="B70:B71"/>
    <mergeCell ref="C70:C71"/>
    <mergeCell ref="D70:D71"/>
    <mergeCell ref="E70:E71"/>
    <mergeCell ref="F70:F71"/>
    <mergeCell ref="M70:M71"/>
    <mergeCell ref="G70:G71"/>
    <mergeCell ref="H70:H71"/>
    <mergeCell ref="I70:I71"/>
    <mergeCell ref="J70:J71"/>
    <mergeCell ref="K70:K71"/>
    <mergeCell ref="L70:L71"/>
    <mergeCell ref="A68:A69"/>
    <mergeCell ref="B68:B69"/>
    <mergeCell ref="C68:C69"/>
    <mergeCell ref="H76:H77"/>
    <mergeCell ref="I76:I77"/>
    <mergeCell ref="J72:J73"/>
    <mergeCell ref="K72:K73"/>
    <mergeCell ref="L72:L73"/>
    <mergeCell ref="M72:M73"/>
    <mergeCell ref="A74:A75"/>
    <mergeCell ref="B74:B75"/>
    <mergeCell ref="C74:C75"/>
    <mergeCell ref="D74:D75"/>
    <mergeCell ref="E74:E75"/>
    <mergeCell ref="F74:F75"/>
    <mergeCell ref="M74:M75"/>
    <mergeCell ref="G74:G75"/>
    <mergeCell ref="H74:H75"/>
    <mergeCell ref="I74:I75"/>
    <mergeCell ref="J74:J75"/>
    <mergeCell ref="K74:K75"/>
    <mergeCell ref="L74:L75"/>
    <mergeCell ref="A72:A73"/>
    <mergeCell ref="B72:B73"/>
    <mergeCell ref="C72:C73"/>
    <mergeCell ref="D72:D73"/>
    <mergeCell ref="E72:E73"/>
    <mergeCell ref="J76:J77"/>
    <mergeCell ref="K76:K77"/>
    <mergeCell ref="L76:L77"/>
    <mergeCell ref="M76:M77"/>
    <mergeCell ref="A78:A79"/>
    <mergeCell ref="B78:B79"/>
    <mergeCell ref="C78:C79"/>
    <mergeCell ref="D78:D79"/>
    <mergeCell ref="E78:E79"/>
    <mergeCell ref="F78:F79"/>
    <mergeCell ref="M78:M79"/>
    <mergeCell ref="G78:G79"/>
    <mergeCell ref="H78:H79"/>
    <mergeCell ref="I78:I79"/>
    <mergeCell ref="J78:J79"/>
    <mergeCell ref="K78:K79"/>
    <mergeCell ref="L78:L79"/>
    <mergeCell ref="A76:A77"/>
    <mergeCell ref="B76:B77"/>
    <mergeCell ref="C76:C77"/>
    <mergeCell ref="D76:D77"/>
    <mergeCell ref="E76:E77"/>
    <mergeCell ref="F76:F77"/>
    <mergeCell ref="G76:G77"/>
    <mergeCell ref="M80:M81"/>
    <mergeCell ref="A82:A83"/>
    <mergeCell ref="B82:B83"/>
    <mergeCell ref="C82:C83"/>
    <mergeCell ref="D82:D83"/>
    <mergeCell ref="E82:E83"/>
    <mergeCell ref="F82:F83"/>
    <mergeCell ref="M82:M83"/>
    <mergeCell ref="G82:G83"/>
    <mergeCell ref="H82:H83"/>
    <mergeCell ref="I82:I83"/>
    <mergeCell ref="J82:J83"/>
    <mergeCell ref="K82:K83"/>
    <mergeCell ref="L82:L83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D84:D85"/>
    <mergeCell ref="E84:E85"/>
    <mergeCell ref="F84:F85"/>
    <mergeCell ref="G84:G85"/>
    <mergeCell ref="H84:H85"/>
    <mergeCell ref="I84:I85"/>
    <mergeCell ref="J80:J81"/>
    <mergeCell ref="K80:K81"/>
    <mergeCell ref="L80:L81"/>
    <mergeCell ref="F88:F89"/>
    <mergeCell ref="G88:G89"/>
    <mergeCell ref="H88:H89"/>
    <mergeCell ref="I88:I89"/>
    <mergeCell ref="J84:J85"/>
    <mergeCell ref="K84:K85"/>
    <mergeCell ref="L84:L85"/>
    <mergeCell ref="M84:M85"/>
    <mergeCell ref="A86:A87"/>
    <mergeCell ref="B86:B87"/>
    <mergeCell ref="C86:C87"/>
    <mergeCell ref="D86:D87"/>
    <mergeCell ref="E86:E87"/>
    <mergeCell ref="F86:F87"/>
    <mergeCell ref="M86:M87"/>
    <mergeCell ref="G86:G87"/>
    <mergeCell ref="H86:H87"/>
    <mergeCell ref="I86:I87"/>
    <mergeCell ref="J86:J87"/>
    <mergeCell ref="K86:K87"/>
    <mergeCell ref="L86:L87"/>
    <mergeCell ref="A84:A85"/>
    <mergeCell ref="B84:B85"/>
    <mergeCell ref="C84:C85"/>
    <mergeCell ref="H92:H93"/>
    <mergeCell ref="I92:I93"/>
    <mergeCell ref="J88:J89"/>
    <mergeCell ref="K88:K89"/>
    <mergeCell ref="L88:L89"/>
    <mergeCell ref="M88:M89"/>
    <mergeCell ref="A90:A91"/>
    <mergeCell ref="B90:B91"/>
    <mergeCell ref="C90:C91"/>
    <mergeCell ref="D90:D91"/>
    <mergeCell ref="E90:E91"/>
    <mergeCell ref="F90:F91"/>
    <mergeCell ref="M90:M91"/>
    <mergeCell ref="G90:G91"/>
    <mergeCell ref="H90:H91"/>
    <mergeCell ref="I90:I91"/>
    <mergeCell ref="J90:J91"/>
    <mergeCell ref="K90:K91"/>
    <mergeCell ref="L90:L91"/>
    <mergeCell ref="A88:A89"/>
    <mergeCell ref="B88:B89"/>
    <mergeCell ref="C88:C89"/>
    <mergeCell ref="D88:D89"/>
    <mergeCell ref="E88:E89"/>
    <mergeCell ref="J92:J93"/>
    <mergeCell ref="K92:K93"/>
    <mergeCell ref="L92:L93"/>
    <mergeCell ref="M92:M93"/>
    <mergeCell ref="A94:A95"/>
    <mergeCell ref="B94:B95"/>
    <mergeCell ref="C94:C95"/>
    <mergeCell ref="D94:D95"/>
    <mergeCell ref="E94:E95"/>
    <mergeCell ref="F94:F95"/>
    <mergeCell ref="M94:M95"/>
    <mergeCell ref="G94:G95"/>
    <mergeCell ref="H94:H95"/>
    <mergeCell ref="I94:I95"/>
    <mergeCell ref="J94:J95"/>
    <mergeCell ref="K94:K95"/>
    <mergeCell ref="L94:L95"/>
    <mergeCell ref="A92:A93"/>
    <mergeCell ref="B92:B93"/>
    <mergeCell ref="C92:C93"/>
    <mergeCell ref="D92:D93"/>
    <mergeCell ref="E92:E93"/>
    <mergeCell ref="F92:F93"/>
    <mergeCell ref="G92:G93"/>
    <mergeCell ref="M96:M97"/>
    <mergeCell ref="A98:A99"/>
    <mergeCell ref="B98:B99"/>
    <mergeCell ref="C98:C99"/>
    <mergeCell ref="D98:D99"/>
    <mergeCell ref="E98:E99"/>
    <mergeCell ref="F98:F99"/>
    <mergeCell ref="M98:M99"/>
    <mergeCell ref="G98:G99"/>
    <mergeCell ref="H98:H99"/>
    <mergeCell ref="I98:I99"/>
    <mergeCell ref="J98:J99"/>
    <mergeCell ref="K98:K99"/>
    <mergeCell ref="L98:L99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D100:D101"/>
    <mergeCell ref="E100:E101"/>
    <mergeCell ref="F100:F101"/>
    <mergeCell ref="G100:G101"/>
    <mergeCell ref="H100:H101"/>
    <mergeCell ref="I100:I101"/>
    <mergeCell ref="J96:J97"/>
    <mergeCell ref="K96:K97"/>
    <mergeCell ref="L96:L97"/>
    <mergeCell ref="F104:F105"/>
    <mergeCell ref="G104:G105"/>
    <mergeCell ref="H104:H105"/>
    <mergeCell ref="I104:I105"/>
    <mergeCell ref="J100:J101"/>
    <mergeCell ref="K100:K101"/>
    <mergeCell ref="L100:L101"/>
    <mergeCell ref="M100:M101"/>
    <mergeCell ref="A102:A103"/>
    <mergeCell ref="B102:B103"/>
    <mergeCell ref="C102:C103"/>
    <mergeCell ref="D102:D103"/>
    <mergeCell ref="E102:E103"/>
    <mergeCell ref="F102:F103"/>
    <mergeCell ref="M102:M103"/>
    <mergeCell ref="G102:G103"/>
    <mergeCell ref="H102:H103"/>
    <mergeCell ref="I102:I103"/>
    <mergeCell ref="J102:J103"/>
    <mergeCell ref="K102:K103"/>
    <mergeCell ref="L102:L103"/>
    <mergeCell ref="A100:A101"/>
    <mergeCell ref="B100:B101"/>
    <mergeCell ref="C100:C101"/>
    <mergeCell ref="H108:H109"/>
    <mergeCell ref="I108:I109"/>
    <mergeCell ref="J104:J105"/>
    <mergeCell ref="K104:K105"/>
    <mergeCell ref="L104:L105"/>
    <mergeCell ref="M104:M105"/>
    <mergeCell ref="A106:A107"/>
    <mergeCell ref="B106:B107"/>
    <mergeCell ref="C106:C107"/>
    <mergeCell ref="D106:D107"/>
    <mergeCell ref="E106:E107"/>
    <mergeCell ref="F106:F107"/>
    <mergeCell ref="M106:M107"/>
    <mergeCell ref="G106:G107"/>
    <mergeCell ref="H106:H107"/>
    <mergeCell ref="I106:I107"/>
    <mergeCell ref="J106:J107"/>
    <mergeCell ref="K106:K107"/>
    <mergeCell ref="L106:L107"/>
    <mergeCell ref="A104:A105"/>
    <mergeCell ref="B104:B105"/>
    <mergeCell ref="C104:C105"/>
    <mergeCell ref="D104:D105"/>
    <mergeCell ref="E104:E105"/>
    <mergeCell ref="J108:J109"/>
    <mergeCell ref="K108:K109"/>
    <mergeCell ref="L108:L109"/>
    <mergeCell ref="M108:M109"/>
    <mergeCell ref="A110:A111"/>
    <mergeCell ref="B110:B111"/>
    <mergeCell ref="C110:C111"/>
    <mergeCell ref="D110:D111"/>
    <mergeCell ref="E110:E111"/>
    <mergeCell ref="F110:F111"/>
    <mergeCell ref="M110:M111"/>
    <mergeCell ref="G110:G111"/>
    <mergeCell ref="H110:H111"/>
    <mergeCell ref="I110:I111"/>
    <mergeCell ref="J110:J111"/>
    <mergeCell ref="K110:K111"/>
    <mergeCell ref="L110:L111"/>
    <mergeCell ref="A108:A109"/>
    <mergeCell ref="B108:B109"/>
    <mergeCell ref="C108:C109"/>
    <mergeCell ref="D108:D109"/>
    <mergeCell ref="E108:E109"/>
    <mergeCell ref="F108:F109"/>
    <mergeCell ref="G108:G109"/>
    <mergeCell ref="M112:M113"/>
    <mergeCell ref="A114:A115"/>
    <mergeCell ref="B114:B115"/>
    <mergeCell ref="C114:C115"/>
    <mergeCell ref="D114:D115"/>
    <mergeCell ref="E114:E115"/>
    <mergeCell ref="F114:F115"/>
    <mergeCell ref="M114:M115"/>
    <mergeCell ref="G114:G115"/>
    <mergeCell ref="H114:H115"/>
    <mergeCell ref="I114:I115"/>
    <mergeCell ref="J114:J115"/>
    <mergeCell ref="K114:K115"/>
    <mergeCell ref="L114:L115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D116:D117"/>
    <mergeCell ref="E116:E117"/>
    <mergeCell ref="F116:F117"/>
    <mergeCell ref="G116:G117"/>
    <mergeCell ref="H116:H117"/>
    <mergeCell ref="I116:I117"/>
    <mergeCell ref="J112:J113"/>
    <mergeCell ref="K112:K113"/>
    <mergeCell ref="L112:L113"/>
    <mergeCell ref="F120:F121"/>
    <mergeCell ref="G120:G121"/>
    <mergeCell ref="H120:H121"/>
    <mergeCell ref="I120:I121"/>
    <mergeCell ref="J116:J117"/>
    <mergeCell ref="K116:K117"/>
    <mergeCell ref="L116:L117"/>
    <mergeCell ref="M116:M117"/>
    <mergeCell ref="A118:A119"/>
    <mergeCell ref="B118:B119"/>
    <mergeCell ref="C118:C119"/>
    <mergeCell ref="D118:D119"/>
    <mergeCell ref="E118:E119"/>
    <mergeCell ref="F118:F119"/>
    <mergeCell ref="M118:M119"/>
    <mergeCell ref="G118:G119"/>
    <mergeCell ref="H118:H119"/>
    <mergeCell ref="I118:I119"/>
    <mergeCell ref="J118:J119"/>
    <mergeCell ref="K118:K119"/>
    <mergeCell ref="L118:L119"/>
    <mergeCell ref="A116:A117"/>
    <mergeCell ref="B116:B117"/>
    <mergeCell ref="C116:C117"/>
    <mergeCell ref="H124:H125"/>
    <mergeCell ref="I124:I125"/>
    <mergeCell ref="J120:J121"/>
    <mergeCell ref="K120:K121"/>
    <mergeCell ref="L120:L121"/>
    <mergeCell ref="M120:M121"/>
    <mergeCell ref="A122:A123"/>
    <mergeCell ref="B122:B123"/>
    <mergeCell ref="C122:C123"/>
    <mergeCell ref="D122:D123"/>
    <mergeCell ref="E122:E123"/>
    <mergeCell ref="F122:F123"/>
    <mergeCell ref="M122:M123"/>
    <mergeCell ref="G122:G123"/>
    <mergeCell ref="H122:H123"/>
    <mergeCell ref="I122:I123"/>
    <mergeCell ref="J122:J123"/>
    <mergeCell ref="K122:K123"/>
    <mergeCell ref="L122:L123"/>
    <mergeCell ref="A120:A121"/>
    <mergeCell ref="B120:B121"/>
    <mergeCell ref="C120:C121"/>
    <mergeCell ref="D120:D121"/>
    <mergeCell ref="E120:E121"/>
    <mergeCell ref="J124:J125"/>
    <mergeCell ref="K124:K125"/>
    <mergeCell ref="L124:L125"/>
    <mergeCell ref="M124:M125"/>
    <mergeCell ref="A126:A127"/>
    <mergeCell ref="B126:B127"/>
    <mergeCell ref="C126:C127"/>
    <mergeCell ref="D126:D127"/>
    <mergeCell ref="E126:E127"/>
    <mergeCell ref="F126:F127"/>
    <mergeCell ref="M126:M127"/>
    <mergeCell ref="G126:G127"/>
    <mergeCell ref="H126:H127"/>
    <mergeCell ref="I126:I127"/>
    <mergeCell ref="J126:J127"/>
    <mergeCell ref="K126:K127"/>
    <mergeCell ref="L126:L127"/>
    <mergeCell ref="A124:A125"/>
    <mergeCell ref="B124:B125"/>
    <mergeCell ref="C124:C125"/>
    <mergeCell ref="D124:D125"/>
    <mergeCell ref="E124:E125"/>
    <mergeCell ref="F124:F125"/>
    <mergeCell ref="G124:G125"/>
    <mergeCell ref="M128:M129"/>
    <mergeCell ref="A130:A131"/>
    <mergeCell ref="B130:B131"/>
    <mergeCell ref="C130:C131"/>
    <mergeCell ref="D130:D131"/>
    <mergeCell ref="E130:E131"/>
    <mergeCell ref="F130:F131"/>
    <mergeCell ref="M130:M131"/>
    <mergeCell ref="G130:G131"/>
    <mergeCell ref="H130:H131"/>
    <mergeCell ref="I130:I131"/>
    <mergeCell ref="J130:J131"/>
    <mergeCell ref="K130:K131"/>
    <mergeCell ref="L130:L131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D132:D133"/>
    <mergeCell ref="E132:E133"/>
    <mergeCell ref="F132:F133"/>
    <mergeCell ref="G132:G133"/>
    <mergeCell ref="H132:H133"/>
    <mergeCell ref="I132:I133"/>
    <mergeCell ref="J128:J129"/>
    <mergeCell ref="K128:K129"/>
    <mergeCell ref="L128:L129"/>
    <mergeCell ref="F136:F137"/>
    <mergeCell ref="G136:G137"/>
    <mergeCell ref="H136:H137"/>
    <mergeCell ref="I136:I137"/>
    <mergeCell ref="J132:J133"/>
    <mergeCell ref="K132:K133"/>
    <mergeCell ref="L132:L133"/>
    <mergeCell ref="M132:M133"/>
    <mergeCell ref="A134:A135"/>
    <mergeCell ref="B134:B135"/>
    <mergeCell ref="C134:C135"/>
    <mergeCell ref="D134:D135"/>
    <mergeCell ref="E134:E135"/>
    <mergeCell ref="F134:F135"/>
    <mergeCell ref="M134:M135"/>
    <mergeCell ref="G134:G135"/>
    <mergeCell ref="H134:H135"/>
    <mergeCell ref="I134:I135"/>
    <mergeCell ref="J134:J135"/>
    <mergeCell ref="K134:K135"/>
    <mergeCell ref="L134:L135"/>
    <mergeCell ref="A132:A133"/>
    <mergeCell ref="B132:B133"/>
    <mergeCell ref="C132:C133"/>
    <mergeCell ref="H140:H141"/>
    <mergeCell ref="I140:I141"/>
    <mergeCell ref="J136:J137"/>
    <mergeCell ref="K136:K137"/>
    <mergeCell ref="L136:L137"/>
    <mergeCell ref="M136:M137"/>
    <mergeCell ref="A138:A139"/>
    <mergeCell ref="B138:B139"/>
    <mergeCell ref="C138:C139"/>
    <mergeCell ref="D138:D139"/>
    <mergeCell ref="E138:E139"/>
    <mergeCell ref="F138:F139"/>
    <mergeCell ref="M138:M139"/>
    <mergeCell ref="G138:G139"/>
    <mergeCell ref="H138:H139"/>
    <mergeCell ref="I138:I139"/>
    <mergeCell ref="J138:J139"/>
    <mergeCell ref="K138:K139"/>
    <mergeCell ref="L138:L139"/>
    <mergeCell ref="A136:A137"/>
    <mergeCell ref="B136:B137"/>
    <mergeCell ref="C136:C137"/>
    <mergeCell ref="D136:D137"/>
    <mergeCell ref="E136:E137"/>
    <mergeCell ref="J140:J141"/>
    <mergeCell ref="K140:K141"/>
    <mergeCell ref="L140:L141"/>
    <mergeCell ref="M140:M141"/>
    <mergeCell ref="A142:A143"/>
    <mergeCell ref="B142:B143"/>
    <mergeCell ref="C142:C143"/>
    <mergeCell ref="D142:D143"/>
    <mergeCell ref="E142:E143"/>
    <mergeCell ref="F142:F143"/>
    <mergeCell ref="M142:M143"/>
    <mergeCell ref="G142:G143"/>
    <mergeCell ref="H142:H143"/>
    <mergeCell ref="I142:I143"/>
    <mergeCell ref="J142:J143"/>
    <mergeCell ref="K142:K143"/>
    <mergeCell ref="L142:L143"/>
    <mergeCell ref="A140:A141"/>
    <mergeCell ref="B140:B141"/>
    <mergeCell ref="C140:C141"/>
    <mergeCell ref="D140:D141"/>
    <mergeCell ref="E140:E141"/>
    <mergeCell ref="F140:F141"/>
    <mergeCell ref="G140:G141"/>
    <mergeCell ref="J144:J145"/>
    <mergeCell ref="K144:K145"/>
    <mergeCell ref="L144:L145"/>
    <mergeCell ref="M144:M145"/>
    <mergeCell ref="A146:A147"/>
    <mergeCell ref="B146:B147"/>
    <mergeCell ref="C146:C147"/>
    <mergeCell ref="D146:D147"/>
    <mergeCell ref="E146:E147"/>
    <mergeCell ref="F146:F147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8:J149"/>
    <mergeCell ref="K148:K149"/>
    <mergeCell ref="L148:L149"/>
    <mergeCell ref="M148:M149"/>
    <mergeCell ref="M146:M147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G146:G147"/>
    <mergeCell ref="H146:H147"/>
    <mergeCell ref="I146:I147"/>
    <mergeCell ref="J146:J147"/>
    <mergeCell ref="K146:K147"/>
    <mergeCell ref="L146:L147"/>
  </mergeCells>
  <phoneticPr fontId="3"/>
  <pageMargins left="0.7" right="0.7" top="0.75" bottom="0.75" header="0.3" footer="0.3"/>
  <pageSetup paperSize="9" scale="59" fitToWidth="0" fitToHeight="0" orientation="portrait" r:id="rId1"/>
  <rowBreaks count="2" manualBreakCount="2">
    <brk id="87" max="12" man="1"/>
    <brk id="11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55"/>
  <sheetViews>
    <sheetView view="pageBreakPreview" topLeftCell="A57" zoomScaleNormal="100" zoomScaleSheetLayoutView="100" workbookViewId="0">
      <selection activeCell="V13" sqref="V13"/>
    </sheetView>
  </sheetViews>
  <sheetFormatPr defaultRowHeight="7.4" customHeight="1" x14ac:dyDescent="0.2"/>
  <cols>
    <col min="1" max="1" width="7.90625" customWidth="1"/>
    <col min="2" max="2" width="12.36328125" customWidth="1"/>
    <col min="3" max="3" width="18.6328125" customWidth="1"/>
    <col min="4" max="4" width="19.08984375" customWidth="1"/>
    <col min="5" max="5" width="5.453125" customWidth="1"/>
    <col min="6" max="6" width="7.08984375" customWidth="1"/>
    <col min="7" max="7" width="9" customWidth="1"/>
    <col min="9" max="9" width="9" customWidth="1"/>
    <col min="13" max="13" width="14.36328125" customWidth="1"/>
  </cols>
  <sheetData>
    <row r="1" spans="1:12" ht="28.5" customHeight="1" x14ac:dyDescent="0.2">
      <c r="A1" t="s">
        <v>21</v>
      </c>
      <c r="B1" s="1" t="s">
        <v>2</v>
      </c>
      <c r="C1" s="1" t="s">
        <v>3</v>
      </c>
      <c r="D1" s="1" t="s">
        <v>20</v>
      </c>
      <c r="E1" s="1" t="s">
        <v>4</v>
      </c>
      <c r="F1" s="1" t="s">
        <v>0</v>
      </c>
      <c r="G1" s="1" t="s">
        <v>5</v>
      </c>
      <c r="H1" s="1" t="s">
        <v>1</v>
      </c>
      <c r="I1" s="1" t="s">
        <v>6</v>
      </c>
      <c r="J1" s="1" t="s">
        <v>1</v>
      </c>
      <c r="K1" s="3" t="s">
        <v>124</v>
      </c>
      <c r="L1" s="3" t="s">
        <v>125</v>
      </c>
    </row>
    <row r="2" spans="1:12" ht="7.4" customHeight="1" x14ac:dyDescent="0.2">
      <c r="A2" s="268">
        <v>1</v>
      </c>
      <c r="B2" s="266" t="s">
        <v>29</v>
      </c>
      <c r="C2" s="266" t="s">
        <v>30</v>
      </c>
      <c r="D2" s="266" t="s">
        <v>52</v>
      </c>
      <c r="E2" s="266" t="s">
        <v>61</v>
      </c>
      <c r="F2" s="266">
        <v>3</v>
      </c>
      <c r="G2" s="266"/>
      <c r="H2" s="271"/>
      <c r="I2" s="266"/>
      <c r="J2" s="271"/>
      <c r="K2" s="271"/>
      <c r="L2" s="271"/>
    </row>
    <row r="3" spans="1:12" ht="7.4" customHeight="1" x14ac:dyDescent="0.2">
      <c r="A3" s="269"/>
      <c r="B3" s="267"/>
      <c r="C3" s="267"/>
      <c r="D3" s="267"/>
      <c r="E3" s="267"/>
      <c r="F3" s="267"/>
      <c r="G3" s="267"/>
      <c r="H3" s="272"/>
      <c r="I3" s="267"/>
      <c r="J3" s="272"/>
      <c r="K3" s="272"/>
      <c r="L3" s="272"/>
    </row>
    <row r="4" spans="1:12" ht="7.4" customHeight="1" x14ac:dyDescent="0.2">
      <c r="A4" s="268">
        <v>2</v>
      </c>
      <c r="B4" s="266" t="s">
        <v>29</v>
      </c>
      <c r="C4" s="266" t="s">
        <v>31</v>
      </c>
      <c r="D4" s="266" t="s">
        <v>53</v>
      </c>
      <c r="E4" s="266" t="s">
        <v>61</v>
      </c>
      <c r="F4" s="266">
        <v>3</v>
      </c>
      <c r="G4" s="266"/>
      <c r="H4" s="271"/>
      <c r="I4" s="266"/>
      <c r="J4" s="271"/>
      <c r="K4" s="271"/>
      <c r="L4" s="271"/>
    </row>
    <row r="5" spans="1:12" ht="7.4" customHeight="1" x14ac:dyDescent="0.2">
      <c r="A5" s="269"/>
      <c r="B5" s="267"/>
      <c r="C5" s="267"/>
      <c r="D5" s="267"/>
      <c r="E5" s="267"/>
      <c r="F5" s="267"/>
      <c r="G5" s="267"/>
      <c r="H5" s="272"/>
      <c r="I5" s="267"/>
      <c r="J5" s="272"/>
      <c r="K5" s="272"/>
      <c r="L5" s="272"/>
    </row>
    <row r="6" spans="1:12" ht="7.4" customHeight="1" x14ac:dyDescent="0.2">
      <c r="A6" s="268">
        <v>3</v>
      </c>
      <c r="B6" s="266" t="s">
        <v>29</v>
      </c>
      <c r="C6" s="266" t="s">
        <v>32</v>
      </c>
      <c r="D6" s="266" t="s">
        <v>54</v>
      </c>
      <c r="E6" s="266" t="s">
        <v>61</v>
      </c>
      <c r="F6" s="266">
        <v>3</v>
      </c>
      <c r="G6" s="266"/>
      <c r="H6" s="271"/>
      <c r="I6" s="266"/>
      <c r="J6" s="271"/>
      <c r="K6" s="271"/>
      <c r="L6" s="271"/>
    </row>
    <row r="7" spans="1:12" ht="7.4" customHeight="1" x14ac:dyDescent="0.2">
      <c r="A7" s="269"/>
      <c r="B7" s="267"/>
      <c r="C7" s="267"/>
      <c r="D7" s="267"/>
      <c r="E7" s="267"/>
      <c r="F7" s="267"/>
      <c r="G7" s="267"/>
      <c r="H7" s="272"/>
      <c r="I7" s="267"/>
      <c r="J7" s="272"/>
      <c r="K7" s="272"/>
      <c r="L7" s="272"/>
    </row>
    <row r="8" spans="1:12" ht="7.4" customHeight="1" x14ac:dyDescent="0.2">
      <c r="A8" s="268">
        <v>4</v>
      </c>
      <c r="B8" s="266" t="s">
        <v>29</v>
      </c>
      <c r="C8" s="266" t="s">
        <v>70</v>
      </c>
      <c r="D8" s="266" t="s">
        <v>77</v>
      </c>
      <c r="E8" s="266" t="s">
        <v>61</v>
      </c>
      <c r="F8" s="266">
        <v>2</v>
      </c>
      <c r="G8" s="266"/>
      <c r="H8" s="263"/>
      <c r="I8" s="266"/>
      <c r="J8" s="263"/>
      <c r="K8" s="263"/>
      <c r="L8" s="263"/>
    </row>
    <row r="9" spans="1:12" ht="7.4" customHeight="1" x14ac:dyDescent="0.2">
      <c r="A9" s="269"/>
      <c r="B9" s="267"/>
      <c r="C9" s="267"/>
      <c r="D9" s="267"/>
      <c r="E9" s="267"/>
      <c r="F9" s="267"/>
      <c r="G9" s="267"/>
      <c r="H9" s="263"/>
      <c r="I9" s="267"/>
      <c r="J9" s="263"/>
      <c r="K9" s="263"/>
      <c r="L9" s="263"/>
    </row>
    <row r="10" spans="1:12" ht="7.4" customHeight="1" x14ac:dyDescent="0.2">
      <c r="A10" s="268">
        <v>5</v>
      </c>
      <c r="B10" s="266" t="s">
        <v>29</v>
      </c>
      <c r="C10" s="266" t="s">
        <v>68</v>
      </c>
      <c r="D10" s="266" t="s">
        <v>75</v>
      </c>
      <c r="E10" s="266" t="s">
        <v>61</v>
      </c>
      <c r="F10" s="266">
        <v>2</v>
      </c>
      <c r="G10" s="266"/>
      <c r="H10" s="263"/>
      <c r="I10" s="266"/>
      <c r="J10" s="263"/>
      <c r="K10" s="263"/>
      <c r="L10" s="263"/>
    </row>
    <row r="11" spans="1:12" ht="7.4" customHeight="1" x14ac:dyDescent="0.2">
      <c r="A11" s="269"/>
      <c r="B11" s="267"/>
      <c r="C11" s="267"/>
      <c r="D11" s="267"/>
      <c r="E11" s="267"/>
      <c r="F11" s="267"/>
      <c r="G11" s="267"/>
      <c r="H11" s="263"/>
      <c r="I11" s="267"/>
      <c r="J11" s="263"/>
      <c r="K11" s="263"/>
      <c r="L11" s="263"/>
    </row>
    <row r="12" spans="1:12" ht="7.4" customHeight="1" x14ac:dyDescent="0.2">
      <c r="A12" s="268">
        <v>6</v>
      </c>
      <c r="B12" s="266" t="s">
        <v>29</v>
      </c>
      <c r="C12" s="266" t="s">
        <v>69</v>
      </c>
      <c r="D12" s="266" t="s">
        <v>76</v>
      </c>
      <c r="E12" s="266" t="s">
        <v>61</v>
      </c>
      <c r="F12" s="266">
        <v>2</v>
      </c>
      <c r="G12" s="266"/>
      <c r="H12" s="263"/>
      <c r="I12" s="266"/>
      <c r="J12" s="263"/>
      <c r="K12" s="263"/>
      <c r="L12" s="263"/>
    </row>
    <row r="13" spans="1:12" ht="7.4" customHeight="1" x14ac:dyDescent="0.2">
      <c r="A13" s="269"/>
      <c r="B13" s="267"/>
      <c r="C13" s="267"/>
      <c r="D13" s="267"/>
      <c r="E13" s="267"/>
      <c r="F13" s="267"/>
      <c r="G13" s="267"/>
      <c r="H13" s="263"/>
      <c r="I13" s="267"/>
      <c r="J13" s="263"/>
      <c r="K13" s="263"/>
      <c r="L13" s="263"/>
    </row>
    <row r="14" spans="1:12" ht="7.4" customHeight="1" x14ac:dyDescent="0.2">
      <c r="A14" s="268">
        <v>7</v>
      </c>
      <c r="B14" s="266" t="s">
        <v>29</v>
      </c>
      <c r="C14" s="266" t="s">
        <v>67</v>
      </c>
      <c r="D14" s="266" t="s">
        <v>74</v>
      </c>
      <c r="E14" s="266" t="s">
        <v>61</v>
      </c>
      <c r="F14" s="266">
        <v>2</v>
      </c>
      <c r="G14" s="266"/>
      <c r="H14" s="263"/>
      <c r="I14" s="266"/>
      <c r="J14" s="263"/>
      <c r="K14" s="263"/>
      <c r="L14" s="263"/>
    </row>
    <row r="15" spans="1:12" ht="7.4" customHeight="1" x14ac:dyDescent="0.2">
      <c r="A15" s="269"/>
      <c r="B15" s="267"/>
      <c r="C15" s="267"/>
      <c r="D15" s="267"/>
      <c r="E15" s="267"/>
      <c r="F15" s="267"/>
      <c r="G15" s="267"/>
      <c r="H15" s="263"/>
      <c r="I15" s="267"/>
      <c r="J15" s="263"/>
      <c r="K15" s="263"/>
      <c r="L15" s="263"/>
    </row>
    <row r="16" spans="1:12" ht="7.4" customHeight="1" x14ac:dyDescent="0.2">
      <c r="A16" s="268">
        <v>8</v>
      </c>
      <c r="B16" s="266" t="s">
        <v>29</v>
      </c>
      <c r="C16" s="266" t="s">
        <v>71</v>
      </c>
      <c r="D16" s="266" t="s">
        <v>78</v>
      </c>
      <c r="E16" s="266" t="s">
        <v>61</v>
      </c>
      <c r="F16" s="266">
        <v>2</v>
      </c>
      <c r="G16" s="266"/>
      <c r="H16" s="263"/>
      <c r="I16" s="266"/>
      <c r="J16" s="263"/>
      <c r="K16" s="263"/>
      <c r="L16" s="263"/>
    </row>
    <row r="17" spans="1:12" ht="7.4" customHeight="1" x14ac:dyDescent="0.2">
      <c r="A17" s="269"/>
      <c r="B17" s="267"/>
      <c r="C17" s="267"/>
      <c r="D17" s="267"/>
      <c r="E17" s="267"/>
      <c r="F17" s="267"/>
      <c r="G17" s="267"/>
      <c r="H17" s="263"/>
      <c r="I17" s="267"/>
      <c r="J17" s="263"/>
      <c r="K17" s="263"/>
      <c r="L17" s="263"/>
    </row>
    <row r="18" spans="1:12" ht="7.4" customHeight="1" x14ac:dyDescent="0.2">
      <c r="A18" s="273">
        <v>9</v>
      </c>
      <c r="B18" s="275" t="s">
        <v>29</v>
      </c>
      <c r="C18" s="275" t="s">
        <v>138</v>
      </c>
      <c r="D18" s="275" t="s">
        <v>139</v>
      </c>
      <c r="E18" s="275" t="s">
        <v>61</v>
      </c>
      <c r="F18" s="275">
        <v>1</v>
      </c>
      <c r="G18" s="275"/>
      <c r="H18" s="277"/>
      <c r="I18" s="275"/>
      <c r="J18" s="277"/>
      <c r="K18" s="277"/>
      <c r="L18" s="277"/>
    </row>
    <row r="19" spans="1:12" ht="7.4" customHeight="1" x14ac:dyDescent="0.2">
      <c r="A19" s="274"/>
      <c r="B19" s="276"/>
      <c r="C19" s="276"/>
      <c r="D19" s="276"/>
      <c r="E19" s="276"/>
      <c r="F19" s="276"/>
      <c r="G19" s="276"/>
      <c r="H19" s="277"/>
      <c r="I19" s="276"/>
      <c r="J19" s="277"/>
      <c r="K19" s="277"/>
      <c r="L19" s="277"/>
    </row>
    <row r="20" spans="1:12" ht="7.4" customHeight="1" x14ac:dyDescent="0.2">
      <c r="A20" s="273">
        <v>10</v>
      </c>
      <c r="B20" s="275" t="s">
        <v>29</v>
      </c>
      <c r="C20" s="275" t="s">
        <v>140</v>
      </c>
      <c r="D20" s="275" t="s">
        <v>141</v>
      </c>
      <c r="E20" s="275" t="s">
        <v>62</v>
      </c>
      <c r="F20" s="275">
        <v>1</v>
      </c>
      <c r="G20" s="275"/>
      <c r="H20" s="277"/>
      <c r="I20" s="275"/>
      <c r="J20" s="277"/>
      <c r="K20" s="277"/>
      <c r="L20" s="277"/>
    </row>
    <row r="21" spans="1:12" ht="7.4" customHeight="1" x14ac:dyDescent="0.2">
      <c r="A21" s="274"/>
      <c r="B21" s="276"/>
      <c r="C21" s="276"/>
      <c r="D21" s="276"/>
      <c r="E21" s="276"/>
      <c r="F21" s="276"/>
      <c r="G21" s="276"/>
      <c r="H21" s="277"/>
      <c r="I21" s="276"/>
      <c r="J21" s="277"/>
      <c r="K21" s="277"/>
      <c r="L21" s="277"/>
    </row>
    <row r="22" spans="1:12" ht="7.4" customHeight="1" x14ac:dyDescent="0.2">
      <c r="A22" s="273">
        <v>11</v>
      </c>
      <c r="B22" s="275" t="s">
        <v>29</v>
      </c>
      <c r="C22" s="275" t="s">
        <v>142</v>
      </c>
      <c r="D22" s="275" t="s">
        <v>143</v>
      </c>
      <c r="E22" s="275" t="s">
        <v>62</v>
      </c>
      <c r="F22" s="275">
        <v>1</v>
      </c>
      <c r="G22" s="275"/>
      <c r="H22" s="277"/>
      <c r="I22" s="275"/>
      <c r="J22" s="277"/>
      <c r="K22" s="277"/>
      <c r="L22" s="277"/>
    </row>
    <row r="23" spans="1:12" ht="7.4" customHeight="1" x14ac:dyDescent="0.2">
      <c r="A23" s="274"/>
      <c r="B23" s="276"/>
      <c r="C23" s="276"/>
      <c r="D23" s="276"/>
      <c r="E23" s="276"/>
      <c r="F23" s="276"/>
      <c r="G23" s="276"/>
      <c r="H23" s="277"/>
      <c r="I23" s="276"/>
      <c r="J23" s="277"/>
      <c r="K23" s="277"/>
      <c r="L23" s="277"/>
    </row>
    <row r="24" spans="1:12" ht="7.4" customHeight="1" x14ac:dyDescent="0.2">
      <c r="A24" s="268">
        <v>12</v>
      </c>
      <c r="B24" s="266" t="s">
        <v>24</v>
      </c>
      <c r="C24" s="266" t="s">
        <v>27</v>
      </c>
      <c r="D24" s="278" t="s">
        <v>50</v>
      </c>
      <c r="E24" s="266" t="s">
        <v>61</v>
      </c>
      <c r="F24" s="266">
        <v>3</v>
      </c>
      <c r="G24" s="266"/>
      <c r="H24" s="263"/>
      <c r="I24" s="266"/>
      <c r="J24" s="263"/>
      <c r="K24" s="263"/>
      <c r="L24" s="263"/>
    </row>
    <row r="25" spans="1:12" ht="7.4" customHeight="1" x14ac:dyDescent="0.2">
      <c r="A25" s="269"/>
      <c r="B25" s="267"/>
      <c r="C25" s="267"/>
      <c r="D25" s="279"/>
      <c r="E25" s="267"/>
      <c r="F25" s="267"/>
      <c r="G25" s="267"/>
      <c r="H25" s="263"/>
      <c r="I25" s="267"/>
      <c r="J25" s="263"/>
      <c r="K25" s="263"/>
      <c r="L25" s="263"/>
    </row>
    <row r="26" spans="1:12" ht="7.4" customHeight="1" x14ac:dyDescent="0.2">
      <c r="A26" s="268">
        <v>13</v>
      </c>
      <c r="B26" s="266" t="s">
        <v>24</v>
      </c>
      <c r="C26" s="266" t="s">
        <v>28</v>
      </c>
      <c r="D26" s="266" t="s">
        <v>51</v>
      </c>
      <c r="E26" s="266" t="s">
        <v>61</v>
      </c>
      <c r="F26" s="266">
        <v>3</v>
      </c>
      <c r="G26" s="266"/>
      <c r="H26" s="263"/>
      <c r="I26" s="266"/>
      <c r="J26" s="263"/>
      <c r="K26" s="263"/>
      <c r="L26" s="263"/>
    </row>
    <row r="27" spans="1:12" ht="7.4" customHeight="1" x14ac:dyDescent="0.2">
      <c r="A27" s="269"/>
      <c r="B27" s="267"/>
      <c r="C27" s="267"/>
      <c r="D27" s="267"/>
      <c r="E27" s="267"/>
      <c r="F27" s="267"/>
      <c r="G27" s="267"/>
      <c r="H27" s="263"/>
      <c r="I27" s="267"/>
      <c r="J27" s="263"/>
      <c r="K27" s="263"/>
      <c r="L27" s="263"/>
    </row>
    <row r="28" spans="1:12" ht="7.4" customHeight="1" x14ac:dyDescent="0.2">
      <c r="A28" s="268">
        <v>14</v>
      </c>
      <c r="B28" s="266" t="s">
        <v>24</v>
      </c>
      <c r="C28" s="266" t="s">
        <v>26</v>
      </c>
      <c r="D28" s="266" t="s">
        <v>49</v>
      </c>
      <c r="E28" s="266" t="s">
        <v>61</v>
      </c>
      <c r="F28" s="266">
        <v>3</v>
      </c>
      <c r="G28" s="266"/>
      <c r="H28" s="263"/>
      <c r="I28" s="266"/>
      <c r="J28" s="263"/>
      <c r="K28" s="263"/>
      <c r="L28" s="263"/>
    </row>
    <row r="29" spans="1:12" ht="7.4" customHeight="1" x14ac:dyDescent="0.2">
      <c r="A29" s="269"/>
      <c r="B29" s="267"/>
      <c r="C29" s="267"/>
      <c r="D29" s="267"/>
      <c r="E29" s="267"/>
      <c r="F29" s="267"/>
      <c r="G29" s="267"/>
      <c r="H29" s="263"/>
      <c r="I29" s="267"/>
      <c r="J29" s="263"/>
      <c r="K29" s="263"/>
      <c r="L29" s="263"/>
    </row>
    <row r="30" spans="1:12" ht="7.4" customHeight="1" x14ac:dyDescent="0.2">
      <c r="A30" s="268">
        <v>15</v>
      </c>
      <c r="B30" s="265" t="s">
        <v>24</v>
      </c>
      <c r="C30" s="265" t="s">
        <v>25</v>
      </c>
      <c r="D30" s="265" t="s">
        <v>48</v>
      </c>
      <c r="E30" s="266" t="s">
        <v>61</v>
      </c>
      <c r="F30" s="266">
        <v>3</v>
      </c>
      <c r="G30" s="266"/>
      <c r="H30" s="263"/>
      <c r="I30" s="266"/>
      <c r="J30" s="263"/>
      <c r="K30" s="263"/>
      <c r="L30" s="263"/>
    </row>
    <row r="31" spans="1:12" ht="7.4" customHeight="1" x14ac:dyDescent="0.2">
      <c r="A31" s="269"/>
      <c r="B31" s="265"/>
      <c r="C31" s="265"/>
      <c r="D31" s="265"/>
      <c r="E31" s="267"/>
      <c r="F31" s="267"/>
      <c r="G31" s="267"/>
      <c r="H31" s="263"/>
      <c r="I31" s="267"/>
      <c r="J31" s="263"/>
      <c r="K31" s="263"/>
      <c r="L31" s="263"/>
    </row>
    <row r="32" spans="1:12" ht="7.4" customHeight="1" x14ac:dyDescent="0.2">
      <c r="A32" s="268">
        <v>16</v>
      </c>
      <c r="B32" s="265" t="s">
        <v>24</v>
      </c>
      <c r="C32" s="265" t="s">
        <v>96</v>
      </c>
      <c r="D32" s="280" t="s">
        <v>108</v>
      </c>
      <c r="E32" s="266" t="s">
        <v>61</v>
      </c>
      <c r="F32" s="266">
        <v>2</v>
      </c>
      <c r="G32" s="275"/>
      <c r="H32" s="277"/>
      <c r="I32" s="275"/>
      <c r="J32" s="277"/>
      <c r="K32" s="277"/>
      <c r="L32" s="277"/>
    </row>
    <row r="33" spans="1:12" ht="7.4" customHeight="1" x14ac:dyDescent="0.2">
      <c r="A33" s="269"/>
      <c r="B33" s="265"/>
      <c r="C33" s="265"/>
      <c r="D33" s="280"/>
      <c r="E33" s="267"/>
      <c r="F33" s="267"/>
      <c r="G33" s="276"/>
      <c r="H33" s="277"/>
      <c r="I33" s="276"/>
      <c r="J33" s="277"/>
      <c r="K33" s="277"/>
      <c r="L33" s="277"/>
    </row>
    <row r="34" spans="1:12" ht="7.4" customHeight="1" x14ac:dyDescent="0.2">
      <c r="A34" s="268">
        <v>17</v>
      </c>
      <c r="B34" s="265" t="s">
        <v>24</v>
      </c>
      <c r="C34" s="265" t="s">
        <v>93</v>
      </c>
      <c r="D34" s="280" t="s">
        <v>105</v>
      </c>
      <c r="E34" s="266" t="s">
        <v>61</v>
      </c>
      <c r="F34" s="266">
        <v>2</v>
      </c>
      <c r="G34" s="275"/>
      <c r="H34" s="277"/>
      <c r="I34" s="275"/>
      <c r="J34" s="277"/>
      <c r="K34" s="277"/>
      <c r="L34" s="277"/>
    </row>
    <row r="35" spans="1:12" ht="7.4" customHeight="1" x14ac:dyDescent="0.2">
      <c r="A35" s="269"/>
      <c r="B35" s="265"/>
      <c r="C35" s="265"/>
      <c r="D35" s="280"/>
      <c r="E35" s="267"/>
      <c r="F35" s="267"/>
      <c r="G35" s="276"/>
      <c r="H35" s="277"/>
      <c r="I35" s="276"/>
      <c r="J35" s="277"/>
      <c r="K35" s="277"/>
      <c r="L35" s="277"/>
    </row>
    <row r="36" spans="1:12" ht="7.4" customHeight="1" x14ac:dyDescent="0.2">
      <c r="A36" s="268">
        <v>18</v>
      </c>
      <c r="B36" s="265" t="s">
        <v>24</v>
      </c>
      <c r="C36" s="265" t="s">
        <v>94</v>
      </c>
      <c r="D36" s="281" t="s">
        <v>106</v>
      </c>
      <c r="E36" s="266" t="s">
        <v>61</v>
      </c>
      <c r="F36" s="266">
        <v>2</v>
      </c>
      <c r="G36" s="275"/>
      <c r="H36" s="277"/>
      <c r="I36" s="275"/>
      <c r="J36" s="277"/>
      <c r="K36" s="277"/>
      <c r="L36" s="277"/>
    </row>
    <row r="37" spans="1:12" ht="7.4" customHeight="1" x14ac:dyDescent="0.2">
      <c r="A37" s="269"/>
      <c r="B37" s="265"/>
      <c r="C37" s="265"/>
      <c r="D37" s="281"/>
      <c r="E37" s="267"/>
      <c r="F37" s="267"/>
      <c r="G37" s="276"/>
      <c r="H37" s="277"/>
      <c r="I37" s="276"/>
      <c r="J37" s="277"/>
      <c r="K37" s="277"/>
      <c r="L37" s="277"/>
    </row>
    <row r="38" spans="1:12" ht="7.4" customHeight="1" x14ac:dyDescent="0.2">
      <c r="A38" s="268">
        <v>19</v>
      </c>
      <c r="B38" s="265" t="s">
        <v>24</v>
      </c>
      <c r="C38" s="265" t="s">
        <v>95</v>
      </c>
      <c r="D38" s="265" t="s">
        <v>107</v>
      </c>
      <c r="E38" s="266" t="s">
        <v>61</v>
      </c>
      <c r="F38" s="266">
        <v>2</v>
      </c>
      <c r="G38" s="275"/>
      <c r="H38" s="277"/>
      <c r="I38" s="275"/>
      <c r="J38" s="277"/>
      <c r="K38" s="277"/>
      <c r="L38" s="277"/>
    </row>
    <row r="39" spans="1:12" ht="7.4" customHeight="1" x14ac:dyDescent="0.2">
      <c r="A39" s="269"/>
      <c r="B39" s="265"/>
      <c r="C39" s="265"/>
      <c r="D39" s="265"/>
      <c r="E39" s="267"/>
      <c r="F39" s="267"/>
      <c r="G39" s="276"/>
      <c r="H39" s="277"/>
      <c r="I39" s="276"/>
      <c r="J39" s="277"/>
      <c r="K39" s="277"/>
      <c r="L39" s="277"/>
    </row>
    <row r="40" spans="1:12" ht="7.4" customHeight="1" x14ac:dyDescent="0.2">
      <c r="A40" s="268">
        <v>20</v>
      </c>
      <c r="B40" s="265" t="s">
        <v>24</v>
      </c>
      <c r="C40" s="265" t="s">
        <v>92</v>
      </c>
      <c r="D40" s="265" t="s">
        <v>104</v>
      </c>
      <c r="E40" s="266" t="s">
        <v>61</v>
      </c>
      <c r="F40" s="266">
        <v>2</v>
      </c>
      <c r="G40" s="275"/>
      <c r="H40" s="277"/>
      <c r="I40" s="275"/>
      <c r="J40" s="277"/>
      <c r="K40" s="277"/>
      <c r="L40" s="277"/>
    </row>
    <row r="41" spans="1:12" ht="7.4" customHeight="1" x14ac:dyDescent="0.2">
      <c r="A41" s="269"/>
      <c r="B41" s="265"/>
      <c r="C41" s="265"/>
      <c r="D41" s="265"/>
      <c r="E41" s="267"/>
      <c r="F41" s="267"/>
      <c r="G41" s="276"/>
      <c r="H41" s="277"/>
      <c r="I41" s="276"/>
      <c r="J41" s="277"/>
      <c r="K41" s="277"/>
      <c r="L41" s="277"/>
    </row>
    <row r="42" spans="1:12" ht="7.4" customHeight="1" x14ac:dyDescent="0.2">
      <c r="A42" s="268">
        <v>21</v>
      </c>
      <c r="B42" s="270" t="s">
        <v>24</v>
      </c>
      <c r="C42" s="270" t="s">
        <v>144</v>
      </c>
      <c r="D42" s="270" t="s">
        <v>145</v>
      </c>
      <c r="E42" s="275" t="s">
        <v>61</v>
      </c>
      <c r="F42" s="275">
        <v>1</v>
      </c>
      <c r="G42" s="275"/>
      <c r="H42" s="277"/>
      <c r="I42" s="275"/>
      <c r="J42" s="277"/>
      <c r="K42" s="277"/>
      <c r="L42" s="277"/>
    </row>
    <row r="43" spans="1:12" ht="7.4" customHeight="1" x14ac:dyDescent="0.2">
      <c r="A43" s="269"/>
      <c r="B43" s="270"/>
      <c r="C43" s="270"/>
      <c r="D43" s="270"/>
      <c r="E43" s="276"/>
      <c r="F43" s="276"/>
      <c r="G43" s="276"/>
      <c r="H43" s="277"/>
      <c r="I43" s="276"/>
      <c r="J43" s="277"/>
      <c r="K43" s="277"/>
      <c r="L43" s="277"/>
    </row>
    <row r="44" spans="1:12" ht="7.4" customHeight="1" x14ac:dyDescent="0.2">
      <c r="A44" s="268">
        <v>22</v>
      </c>
      <c r="B44" s="270" t="s">
        <v>24</v>
      </c>
      <c r="C44" s="270" t="s">
        <v>146</v>
      </c>
      <c r="D44" s="270" t="s">
        <v>151</v>
      </c>
      <c r="E44" s="275" t="s">
        <v>61</v>
      </c>
      <c r="F44" s="275">
        <v>1</v>
      </c>
      <c r="G44" s="275"/>
      <c r="H44" s="277"/>
      <c r="I44" s="275"/>
      <c r="J44" s="277"/>
      <c r="K44" s="277"/>
      <c r="L44" s="277"/>
    </row>
    <row r="45" spans="1:12" ht="7.4" customHeight="1" x14ac:dyDescent="0.2">
      <c r="A45" s="269"/>
      <c r="B45" s="270"/>
      <c r="C45" s="270"/>
      <c r="D45" s="270"/>
      <c r="E45" s="276"/>
      <c r="F45" s="276"/>
      <c r="G45" s="276"/>
      <c r="H45" s="277"/>
      <c r="I45" s="276"/>
      <c r="J45" s="277"/>
      <c r="K45" s="277"/>
      <c r="L45" s="277"/>
    </row>
    <row r="46" spans="1:12" ht="7.4" customHeight="1" x14ac:dyDescent="0.2">
      <c r="A46" s="268">
        <v>23</v>
      </c>
      <c r="B46" s="270" t="s">
        <v>24</v>
      </c>
      <c r="C46" s="270" t="s">
        <v>147</v>
      </c>
      <c r="D46" s="270" t="s">
        <v>152</v>
      </c>
      <c r="E46" s="275" t="s">
        <v>61</v>
      </c>
      <c r="F46" s="275">
        <v>1</v>
      </c>
      <c r="G46" s="275"/>
      <c r="H46" s="277"/>
      <c r="I46" s="275"/>
      <c r="J46" s="277"/>
      <c r="K46" s="277"/>
      <c r="L46" s="277"/>
    </row>
    <row r="47" spans="1:12" ht="7.4" customHeight="1" x14ac:dyDescent="0.2">
      <c r="A47" s="269"/>
      <c r="B47" s="270"/>
      <c r="C47" s="270"/>
      <c r="D47" s="270"/>
      <c r="E47" s="276"/>
      <c r="F47" s="276"/>
      <c r="G47" s="276"/>
      <c r="H47" s="277"/>
      <c r="I47" s="276"/>
      <c r="J47" s="277"/>
      <c r="K47" s="277"/>
      <c r="L47" s="277"/>
    </row>
    <row r="48" spans="1:12" ht="7.4" customHeight="1" x14ac:dyDescent="0.2">
      <c r="A48" s="268">
        <v>24</v>
      </c>
      <c r="B48" s="270" t="s">
        <v>24</v>
      </c>
      <c r="C48" s="270" t="s">
        <v>148</v>
      </c>
      <c r="D48" s="270" t="s">
        <v>153</v>
      </c>
      <c r="E48" s="275" t="s">
        <v>61</v>
      </c>
      <c r="F48" s="275">
        <v>1</v>
      </c>
      <c r="G48" s="275"/>
      <c r="H48" s="277"/>
      <c r="I48" s="275"/>
      <c r="J48" s="277"/>
      <c r="K48" s="277"/>
      <c r="L48" s="277"/>
    </row>
    <row r="49" spans="1:12" ht="7.4" customHeight="1" x14ac:dyDescent="0.2">
      <c r="A49" s="269"/>
      <c r="B49" s="270"/>
      <c r="C49" s="270"/>
      <c r="D49" s="270"/>
      <c r="E49" s="276"/>
      <c r="F49" s="276"/>
      <c r="G49" s="276"/>
      <c r="H49" s="277"/>
      <c r="I49" s="276"/>
      <c r="J49" s="277"/>
      <c r="K49" s="277"/>
      <c r="L49" s="277"/>
    </row>
    <row r="50" spans="1:12" ht="7.4" customHeight="1" x14ac:dyDescent="0.2">
      <c r="A50" s="268">
        <v>25</v>
      </c>
      <c r="B50" s="270" t="s">
        <v>24</v>
      </c>
      <c r="C50" s="270" t="s">
        <v>149</v>
      </c>
      <c r="D50" s="270" t="s">
        <v>154</v>
      </c>
      <c r="E50" s="275" t="s">
        <v>61</v>
      </c>
      <c r="F50" s="275">
        <v>1</v>
      </c>
      <c r="G50" s="275"/>
      <c r="H50" s="277"/>
      <c r="I50" s="275"/>
      <c r="J50" s="277"/>
      <c r="K50" s="277"/>
      <c r="L50" s="277"/>
    </row>
    <row r="51" spans="1:12" ht="7.4" customHeight="1" x14ac:dyDescent="0.2">
      <c r="A51" s="269"/>
      <c r="B51" s="270"/>
      <c r="C51" s="270"/>
      <c r="D51" s="270"/>
      <c r="E51" s="276"/>
      <c r="F51" s="276"/>
      <c r="G51" s="276"/>
      <c r="H51" s="277"/>
      <c r="I51" s="276"/>
      <c r="J51" s="277"/>
      <c r="K51" s="277"/>
      <c r="L51" s="277"/>
    </row>
    <row r="52" spans="1:12" ht="7.4" customHeight="1" x14ac:dyDescent="0.2">
      <c r="A52" s="268">
        <v>26</v>
      </c>
      <c r="B52" s="270" t="s">
        <v>24</v>
      </c>
      <c r="C52" s="280" t="s">
        <v>150</v>
      </c>
      <c r="D52" s="280" t="s">
        <v>155</v>
      </c>
      <c r="E52" s="275" t="s">
        <v>61</v>
      </c>
      <c r="F52" s="275">
        <v>1</v>
      </c>
      <c r="G52" s="266"/>
      <c r="H52" s="263"/>
      <c r="I52" s="266"/>
      <c r="J52" s="263"/>
      <c r="K52" s="263"/>
      <c r="L52" s="263"/>
    </row>
    <row r="53" spans="1:12" ht="7.4" customHeight="1" x14ac:dyDescent="0.2">
      <c r="A53" s="269"/>
      <c r="B53" s="270"/>
      <c r="C53" s="280"/>
      <c r="D53" s="280"/>
      <c r="E53" s="276"/>
      <c r="F53" s="276"/>
      <c r="G53" s="267"/>
      <c r="H53" s="263"/>
      <c r="I53" s="267"/>
      <c r="J53" s="263"/>
      <c r="K53" s="263"/>
      <c r="L53" s="263"/>
    </row>
    <row r="54" spans="1:12" ht="7.4" customHeight="1" x14ac:dyDescent="0.2">
      <c r="A54" s="268">
        <v>27</v>
      </c>
      <c r="B54" s="265" t="s">
        <v>38</v>
      </c>
      <c r="C54" s="265" t="s">
        <v>40</v>
      </c>
      <c r="D54" s="265" t="s">
        <v>58</v>
      </c>
      <c r="E54" s="266" t="s">
        <v>61</v>
      </c>
      <c r="F54" s="266">
        <v>3</v>
      </c>
      <c r="G54" s="266"/>
      <c r="H54" s="263"/>
      <c r="I54" s="266"/>
      <c r="J54" s="263"/>
      <c r="K54" s="263"/>
      <c r="L54" s="263"/>
    </row>
    <row r="55" spans="1:12" ht="7.4" customHeight="1" x14ac:dyDescent="0.2">
      <c r="A55" s="269"/>
      <c r="B55" s="265"/>
      <c r="C55" s="265"/>
      <c r="D55" s="265"/>
      <c r="E55" s="267"/>
      <c r="F55" s="267"/>
      <c r="G55" s="267"/>
      <c r="H55" s="263"/>
      <c r="I55" s="267"/>
      <c r="J55" s="263"/>
      <c r="K55" s="263"/>
      <c r="L55" s="263"/>
    </row>
    <row r="56" spans="1:12" ht="7.4" customHeight="1" x14ac:dyDescent="0.2">
      <c r="A56" s="268">
        <v>28</v>
      </c>
      <c r="B56" s="265" t="s">
        <v>38</v>
      </c>
      <c r="C56" s="265" t="s">
        <v>43</v>
      </c>
      <c r="D56" s="265" t="s">
        <v>162</v>
      </c>
      <c r="E56" s="266" t="s">
        <v>61</v>
      </c>
      <c r="F56" s="266">
        <v>3</v>
      </c>
      <c r="G56" s="266"/>
      <c r="H56" s="263"/>
      <c r="I56" s="266"/>
      <c r="J56" s="263"/>
      <c r="K56" s="263"/>
      <c r="L56" s="263"/>
    </row>
    <row r="57" spans="1:12" ht="7.4" customHeight="1" x14ac:dyDescent="0.2">
      <c r="A57" s="269"/>
      <c r="B57" s="265"/>
      <c r="C57" s="265"/>
      <c r="D57" s="265"/>
      <c r="E57" s="267"/>
      <c r="F57" s="267"/>
      <c r="G57" s="267"/>
      <c r="H57" s="263"/>
      <c r="I57" s="267"/>
      <c r="J57" s="263"/>
      <c r="K57" s="263"/>
      <c r="L57" s="263"/>
    </row>
    <row r="58" spans="1:12" ht="7.4" customHeight="1" x14ac:dyDescent="0.2">
      <c r="A58" s="268">
        <v>29</v>
      </c>
      <c r="B58" s="265" t="s">
        <v>38</v>
      </c>
      <c r="C58" s="265" t="s">
        <v>42</v>
      </c>
      <c r="D58" s="281" t="s">
        <v>163</v>
      </c>
      <c r="E58" s="266" t="s">
        <v>61</v>
      </c>
      <c r="F58" s="266">
        <v>3</v>
      </c>
      <c r="G58" s="266"/>
      <c r="H58" s="263"/>
      <c r="I58" s="266"/>
      <c r="J58" s="263"/>
      <c r="K58" s="263"/>
      <c r="L58" s="263"/>
    </row>
    <row r="59" spans="1:12" ht="7.4" customHeight="1" x14ac:dyDescent="0.2">
      <c r="A59" s="269"/>
      <c r="B59" s="265"/>
      <c r="C59" s="265"/>
      <c r="D59" s="281"/>
      <c r="E59" s="267"/>
      <c r="F59" s="267"/>
      <c r="G59" s="267"/>
      <c r="H59" s="263"/>
      <c r="I59" s="267"/>
      <c r="J59" s="263"/>
      <c r="K59" s="263"/>
      <c r="L59" s="263"/>
    </row>
    <row r="60" spans="1:12" ht="7.4" customHeight="1" x14ac:dyDescent="0.2">
      <c r="A60" s="268">
        <v>30</v>
      </c>
      <c r="B60" s="265" t="s">
        <v>38</v>
      </c>
      <c r="C60" s="265" t="s">
        <v>41</v>
      </c>
      <c r="D60" s="280" t="s">
        <v>164</v>
      </c>
      <c r="E60" s="266" t="s">
        <v>61</v>
      </c>
      <c r="F60" s="266">
        <v>3</v>
      </c>
      <c r="G60" s="266"/>
      <c r="H60" s="263"/>
      <c r="I60" s="266"/>
      <c r="J60" s="263"/>
      <c r="K60" s="263"/>
      <c r="L60" s="263"/>
    </row>
    <row r="61" spans="1:12" ht="7.4" customHeight="1" x14ac:dyDescent="0.2">
      <c r="A61" s="269"/>
      <c r="B61" s="265"/>
      <c r="C61" s="265"/>
      <c r="D61" s="280"/>
      <c r="E61" s="267"/>
      <c r="F61" s="267"/>
      <c r="G61" s="267"/>
      <c r="H61" s="263"/>
      <c r="I61" s="267"/>
      <c r="J61" s="263"/>
      <c r="K61" s="263"/>
      <c r="L61" s="263"/>
    </row>
    <row r="62" spans="1:12" ht="7.4" customHeight="1" x14ac:dyDescent="0.2">
      <c r="A62" s="268">
        <v>31</v>
      </c>
      <c r="B62" s="266" t="s">
        <v>38</v>
      </c>
      <c r="C62" s="266" t="s">
        <v>44</v>
      </c>
      <c r="D62" s="266" t="s">
        <v>165</v>
      </c>
      <c r="E62" s="266" t="s">
        <v>61</v>
      </c>
      <c r="F62" s="266">
        <v>3</v>
      </c>
      <c r="G62" s="266"/>
      <c r="H62" s="263"/>
      <c r="I62" s="266"/>
      <c r="J62" s="263"/>
      <c r="K62" s="263"/>
      <c r="L62" s="263"/>
    </row>
    <row r="63" spans="1:12" ht="7.4" customHeight="1" x14ac:dyDescent="0.2">
      <c r="A63" s="269"/>
      <c r="B63" s="267"/>
      <c r="C63" s="267"/>
      <c r="D63" s="267"/>
      <c r="E63" s="267"/>
      <c r="F63" s="267"/>
      <c r="G63" s="267"/>
      <c r="H63" s="263"/>
      <c r="I63" s="267"/>
      <c r="J63" s="263"/>
      <c r="K63" s="263"/>
      <c r="L63" s="263"/>
    </row>
    <row r="64" spans="1:12" ht="7.4" customHeight="1" x14ac:dyDescent="0.2">
      <c r="A64" s="268">
        <v>32</v>
      </c>
      <c r="B64" s="266" t="s">
        <v>38</v>
      </c>
      <c r="C64" s="266" t="s">
        <v>39</v>
      </c>
      <c r="D64" s="266" t="s">
        <v>166</v>
      </c>
      <c r="E64" s="266" t="s">
        <v>61</v>
      </c>
      <c r="F64" s="266">
        <v>3</v>
      </c>
      <c r="G64" s="266"/>
      <c r="H64" s="263"/>
      <c r="I64" s="266"/>
      <c r="J64" s="263"/>
      <c r="K64" s="263"/>
      <c r="L64" s="263"/>
    </row>
    <row r="65" spans="1:12" ht="7.4" customHeight="1" x14ac:dyDescent="0.2">
      <c r="A65" s="269"/>
      <c r="B65" s="267"/>
      <c r="C65" s="267"/>
      <c r="D65" s="267"/>
      <c r="E65" s="267"/>
      <c r="F65" s="267"/>
      <c r="G65" s="267"/>
      <c r="H65" s="263"/>
      <c r="I65" s="267"/>
      <c r="J65" s="263"/>
      <c r="K65" s="263"/>
      <c r="L65" s="263"/>
    </row>
    <row r="66" spans="1:12" ht="7.4" customHeight="1" x14ac:dyDescent="0.2">
      <c r="A66" s="268">
        <v>33</v>
      </c>
      <c r="B66" s="266" t="s">
        <v>38</v>
      </c>
      <c r="C66" s="266" t="s">
        <v>88</v>
      </c>
      <c r="D66" s="266" t="s">
        <v>156</v>
      </c>
      <c r="E66" s="266" t="s">
        <v>61</v>
      </c>
      <c r="F66" s="266">
        <v>2</v>
      </c>
      <c r="G66" s="266"/>
      <c r="H66" s="263"/>
      <c r="I66" s="266"/>
      <c r="J66" s="263"/>
      <c r="K66" s="263"/>
      <c r="L66" s="263"/>
    </row>
    <row r="67" spans="1:12" ht="7.4" customHeight="1" x14ac:dyDescent="0.2">
      <c r="A67" s="269"/>
      <c r="B67" s="267"/>
      <c r="C67" s="267"/>
      <c r="D67" s="267"/>
      <c r="E67" s="267"/>
      <c r="F67" s="267"/>
      <c r="G67" s="267"/>
      <c r="H67" s="263"/>
      <c r="I67" s="267"/>
      <c r="J67" s="263"/>
      <c r="K67" s="263"/>
      <c r="L67" s="263"/>
    </row>
    <row r="68" spans="1:12" ht="7.4" customHeight="1" x14ac:dyDescent="0.2">
      <c r="A68" s="268">
        <v>34</v>
      </c>
      <c r="B68" s="270" t="s">
        <v>38</v>
      </c>
      <c r="C68" s="270" t="s">
        <v>87</v>
      </c>
      <c r="D68" s="270" t="s">
        <v>157</v>
      </c>
      <c r="E68" s="275" t="s">
        <v>61</v>
      </c>
      <c r="F68" s="265">
        <v>2</v>
      </c>
      <c r="G68" s="275"/>
      <c r="H68" s="277"/>
      <c r="I68" s="275"/>
      <c r="J68" s="277"/>
      <c r="K68" s="277"/>
      <c r="L68" s="277"/>
    </row>
    <row r="69" spans="1:12" ht="7.4" customHeight="1" x14ac:dyDescent="0.2">
      <c r="A69" s="269"/>
      <c r="B69" s="270"/>
      <c r="C69" s="270"/>
      <c r="D69" s="270"/>
      <c r="E69" s="276"/>
      <c r="F69" s="265"/>
      <c r="G69" s="276"/>
      <c r="H69" s="277"/>
      <c r="I69" s="276"/>
      <c r="J69" s="277"/>
      <c r="K69" s="277"/>
      <c r="L69" s="277"/>
    </row>
    <row r="70" spans="1:12" ht="7.4" customHeight="1" x14ac:dyDescent="0.2">
      <c r="A70" s="268">
        <v>35</v>
      </c>
      <c r="B70" s="270" t="s">
        <v>38</v>
      </c>
      <c r="C70" s="270" t="s">
        <v>91</v>
      </c>
      <c r="D70" s="282" t="s">
        <v>158</v>
      </c>
      <c r="E70" s="275" t="s">
        <v>61</v>
      </c>
      <c r="F70" s="265">
        <v>2</v>
      </c>
      <c r="G70" s="275"/>
      <c r="H70" s="277"/>
      <c r="I70" s="275"/>
      <c r="J70" s="277"/>
      <c r="K70" s="277"/>
      <c r="L70" s="277"/>
    </row>
    <row r="71" spans="1:12" ht="7.4" customHeight="1" x14ac:dyDescent="0.2">
      <c r="A71" s="269"/>
      <c r="B71" s="270"/>
      <c r="C71" s="270"/>
      <c r="D71" s="282"/>
      <c r="E71" s="276"/>
      <c r="F71" s="265"/>
      <c r="G71" s="276"/>
      <c r="H71" s="277"/>
      <c r="I71" s="276"/>
      <c r="J71" s="277"/>
      <c r="K71" s="277"/>
      <c r="L71" s="277"/>
    </row>
    <row r="72" spans="1:12" ht="7.4" customHeight="1" x14ac:dyDescent="0.2">
      <c r="A72" s="268">
        <v>36</v>
      </c>
      <c r="B72" s="270" t="s">
        <v>38</v>
      </c>
      <c r="C72" s="270" t="s">
        <v>90</v>
      </c>
      <c r="D72" s="283" t="s">
        <v>159</v>
      </c>
      <c r="E72" s="270" t="s">
        <v>61</v>
      </c>
      <c r="F72" s="265">
        <v>2</v>
      </c>
      <c r="G72" s="275"/>
      <c r="H72" s="277"/>
      <c r="I72" s="275"/>
      <c r="J72" s="277"/>
      <c r="K72" s="277"/>
      <c r="L72" s="277"/>
    </row>
    <row r="73" spans="1:12" ht="7.4" customHeight="1" x14ac:dyDescent="0.2">
      <c r="A73" s="269"/>
      <c r="B73" s="270"/>
      <c r="C73" s="270"/>
      <c r="D73" s="283"/>
      <c r="E73" s="270"/>
      <c r="F73" s="265"/>
      <c r="G73" s="276"/>
      <c r="H73" s="277"/>
      <c r="I73" s="276"/>
      <c r="J73" s="277"/>
      <c r="K73" s="277"/>
      <c r="L73" s="277"/>
    </row>
    <row r="74" spans="1:12" ht="7.4" customHeight="1" x14ac:dyDescent="0.2">
      <c r="A74" s="268">
        <v>37</v>
      </c>
      <c r="B74" s="270" t="s">
        <v>38</v>
      </c>
      <c r="C74" s="270" t="s">
        <v>89</v>
      </c>
      <c r="D74" s="275" t="s">
        <v>160</v>
      </c>
      <c r="E74" s="270" t="s">
        <v>61</v>
      </c>
      <c r="F74" s="266">
        <v>2</v>
      </c>
      <c r="G74" s="275"/>
      <c r="H74" s="277"/>
      <c r="I74" s="275"/>
      <c r="J74" s="277"/>
      <c r="K74" s="277"/>
      <c r="L74" s="277"/>
    </row>
    <row r="75" spans="1:12" ht="7.4" customHeight="1" x14ac:dyDescent="0.2">
      <c r="A75" s="269"/>
      <c r="B75" s="270"/>
      <c r="C75" s="270"/>
      <c r="D75" s="276"/>
      <c r="E75" s="270"/>
      <c r="F75" s="267"/>
      <c r="G75" s="276"/>
      <c r="H75" s="277"/>
      <c r="I75" s="276"/>
      <c r="J75" s="277"/>
      <c r="K75" s="277"/>
      <c r="L75" s="277"/>
    </row>
    <row r="76" spans="1:12" ht="7.4" customHeight="1" x14ac:dyDescent="0.2">
      <c r="A76" s="268">
        <v>38</v>
      </c>
      <c r="B76" s="265" t="s">
        <v>38</v>
      </c>
      <c r="C76" s="265" t="s">
        <v>86</v>
      </c>
      <c r="D76" s="265" t="s">
        <v>161</v>
      </c>
      <c r="E76" s="265" t="s">
        <v>61</v>
      </c>
      <c r="F76" s="265">
        <v>2</v>
      </c>
      <c r="G76" s="266"/>
      <c r="H76" s="263"/>
      <c r="I76" s="266"/>
      <c r="J76" s="263"/>
      <c r="K76" s="263"/>
      <c r="L76" s="263"/>
    </row>
    <row r="77" spans="1:12" ht="7.4" customHeight="1" x14ac:dyDescent="0.2">
      <c r="A77" s="269"/>
      <c r="B77" s="265"/>
      <c r="C77" s="265"/>
      <c r="D77" s="265"/>
      <c r="E77" s="265"/>
      <c r="F77" s="265"/>
      <c r="G77" s="267"/>
      <c r="H77" s="263"/>
      <c r="I77" s="267"/>
      <c r="J77" s="263"/>
      <c r="K77" s="263"/>
      <c r="L77" s="263"/>
    </row>
    <row r="78" spans="1:12" ht="7.4" customHeight="1" x14ac:dyDescent="0.2">
      <c r="A78" s="268">
        <v>39</v>
      </c>
      <c r="B78" s="265" t="s">
        <v>38</v>
      </c>
      <c r="C78" s="265" t="s">
        <v>167</v>
      </c>
      <c r="D78" s="265" t="s">
        <v>175</v>
      </c>
      <c r="E78" s="265" t="s">
        <v>61</v>
      </c>
      <c r="F78" s="265">
        <v>1</v>
      </c>
      <c r="G78" s="266"/>
      <c r="H78" s="263"/>
      <c r="I78" s="266"/>
      <c r="J78" s="263"/>
      <c r="K78" s="263"/>
      <c r="L78" s="263"/>
    </row>
    <row r="79" spans="1:12" ht="7.4" customHeight="1" x14ac:dyDescent="0.2">
      <c r="A79" s="269"/>
      <c r="B79" s="265"/>
      <c r="C79" s="265"/>
      <c r="D79" s="265"/>
      <c r="E79" s="265"/>
      <c r="F79" s="265"/>
      <c r="G79" s="267"/>
      <c r="H79" s="263"/>
      <c r="I79" s="267"/>
      <c r="J79" s="263"/>
      <c r="K79" s="263"/>
      <c r="L79" s="263"/>
    </row>
    <row r="80" spans="1:12" ht="7.4" customHeight="1" x14ac:dyDescent="0.2">
      <c r="A80" s="268">
        <v>40</v>
      </c>
      <c r="B80" s="265" t="s">
        <v>38</v>
      </c>
      <c r="C80" s="265" t="s">
        <v>168</v>
      </c>
      <c r="D80" s="266" t="s">
        <v>176</v>
      </c>
      <c r="E80" s="265" t="s">
        <v>61</v>
      </c>
      <c r="F80" s="266">
        <v>1</v>
      </c>
      <c r="G80" s="266"/>
      <c r="H80" s="263"/>
      <c r="I80" s="266"/>
      <c r="J80" s="263"/>
      <c r="K80" s="263"/>
      <c r="L80" s="263"/>
    </row>
    <row r="81" spans="1:12" ht="7.4" customHeight="1" x14ac:dyDescent="0.2">
      <c r="A81" s="269"/>
      <c r="B81" s="265"/>
      <c r="C81" s="265"/>
      <c r="D81" s="267"/>
      <c r="E81" s="265"/>
      <c r="F81" s="267"/>
      <c r="G81" s="267"/>
      <c r="H81" s="263"/>
      <c r="I81" s="267"/>
      <c r="J81" s="263"/>
      <c r="K81" s="263"/>
      <c r="L81" s="263"/>
    </row>
    <row r="82" spans="1:12" ht="7.4" customHeight="1" x14ac:dyDescent="0.2">
      <c r="A82" s="268">
        <v>41</v>
      </c>
      <c r="B82" s="265" t="s">
        <v>38</v>
      </c>
      <c r="C82" s="265" t="s">
        <v>169</v>
      </c>
      <c r="D82" s="265" t="s">
        <v>177</v>
      </c>
      <c r="E82" s="265" t="s">
        <v>61</v>
      </c>
      <c r="F82" s="265">
        <v>1</v>
      </c>
      <c r="G82" s="266"/>
      <c r="H82" s="263"/>
      <c r="I82" s="266"/>
      <c r="J82" s="263"/>
      <c r="K82" s="263"/>
      <c r="L82" s="263"/>
    </row>
    <row r="83" spans="1:12" ht="7.4" customHeight="1" x14ac:dyDescent="0.2">
      <c r="A83" s="269"/>
      <c r="B83" s="265"/>
      <c r="C83" s="265"/>
      <c r="D83" s="265"/>
      <c r="E83" s="265"/>
      <c r="F83" s="265"/>
      <c r="G83" s="267"/>
      <c r="H83" s="263"/>
      <c r="I83" s="267"/>
      <c r="J83" s="263"/>
      <c r="K83" s="263"/>
      <c r="L83" s="263"/>
    </row>
    <row r="84" spans="1:12" ht="7.4" customHeight="1" x14ac:dyDescent="0.2">
      <c r="A84" s="268">
        <v>42</v>
      </c>
      <c r="B84" s="265" t="s">
        <v>38</v>
      </c>
      <c r="C84" s="265" t="s">
        <v>170</v>
      </c>
      <c r="D84" s="265" t="s">
        <v>178</v>
      </c>
      <c r="E84" s="265" t="s">
        <v>61</v>
      </c>
      <c r="F84" s="265">
        <v>1</v>
      </c>
      <c r="G84" s="266"/>
      <c r="H84" s="263"/>
      <c r="I84" s="266"/>
      <c r="J84" s="263"/>
      <c r="K84" s="263"/>
      <c r="L84" s="263"/>
    </row>
    <row r="85" spans="1:12" ht="7.4" customHeight="1" x14ac:dyDescent="0.2">
      <c r="A85" s="269"/>
      <c r="B85" s="265"/>
      <c r="C85" s="265"/>
      <c r="D85" s="265"/>
      <c r="E85" s="265"/>
      <c r="F85" s="265"/>
      <c r="G85" s="267"/>
      <c r="H85" s="263"/>
      <c r="I85" s="267"/>
      <c r="J85" s="263"/>
      <c r="K85" s="263"/>
      <c r="L85" s="263"/>
    </row>
    <row r="86" spans="1:12" ht="7.4" customHeight="1" x14ac:dyDescent="0.2">
      <c r="A86" s="268">
        <v>43</v>
      </c>
      <c r="B86" s="265" t="s">
        <v>38</v>
      </c>
      <c r="C86" s="265" t="s">
        <v>171</v>
      </c>
      <c r="D86" s="265" t="s">
        <v>179</v>
      </c>
      <c r="E86" s="265" t="s">
        <v>61</v>
      </c>
      <c r="F86" s="265">
        <v>1</v>
      </c>
      <c r="G86" s="266"/>
      <c r="H86" s="263"/>
      <c r="I86" s="266"/>
      <c r="J86" s="263"/>
      <c r="K86" s="263"/>
      <c r="L86" s="263"/>
    </row>
    <row r="87" spans="1:12" ht="7.4" customHeight="1" x14ac:dyDescent="0.2">
      <c r="A87" s="269"/>
      <c r="B87" s="265"/>
      <c r="C87" s="265"/>
      <c r="D87" s="265"/>
      <c r="E87" s="265"/>
      <c r="F87" s="265"/>
      <c r="G87" s="267"/>
      <c r="H87" s="263"/>
      <c r="I87" s="267"/>
      <c r="J87" s="263"/>
      <c r="K87" s="263"/>
      <c r="L87" s="263"/>
    </row>
    <row r="88" spans="1:12" ht="7.4" customHeight="1" x14ac:dyDescent="0.2">
      <c r="A88" s="268">
        <v>44</v>
      </c>
      <c r="B88" s="265" t="s">
        <v>38</v>
      </c>
      <c r="C88" s="265" t="s">
        <v>172</v>
      </c>
      <c r="D88" s="265" t="s">
        <v>172</v>
      </c>
      <c r="E88" s="265" t="s">
        <v>61</v>
      </c>
      <c r="F88" s="265">
        <v>1</v>
      </c>
      <c r="G88" s="266"/>
      <c r="H88" s="263"/>
      <c r="I88" s="266"/>
      <c r="J88" s="263"/>
      <c r="K88" s="263"/>
      <c r="L88" s="263"/>
    </row>
    <row r="89" spans="1:12" ht="7.4" customHeight="1" x14ac:dyDescent="0.2">
      <c r="A89" s="269"/>
      <c r="B89" s="265"/>
      <c r="C89" s="265"/>
      <c r="D89" s="265"/>
      <c r="E89" s="265"/>
      <c r="F89" s="265"/>
      <c r="G89" s="267"/>
      <c r="H89" s="263"/>
      <c r="I89" s="267"/>
      <c r="J89" s="263"/>
      <c r="K89" s="263"/>
      <c r="L89" s="263"/>
    </row>
    <row r="90" spans="1:12" ht="7.4" customHeight="1" x14ac:dyDescent="0.2">
      <c r="A90" s="268">
        <v>45</v>
      </c>
      <c r="B90" s="265" t="s">
        <v>38</v>
      </c>
      <c r="C90" s="265" t="s">
        <v>173</v>
      </c>
      <c r="D90" s="265" t="s">
        <v>180</v>
      </c>
      <c r="E90" s="265" t="s">
        <v>61</v>
      </c>
      <c r="F90" s="265">
        <v>1</v>
      </c>
      <c r="G90" s="266"/>
      <c r="H90" s="263"/>
      <c r="I90" s="266"/>
      <c r="J90" s="263"/>
      <c r="K90" s="263"/>
      <c r="L90" s="263"/>
    </row>
    <row r="91" spans="1:12" ht="7.4" customHeight="1" x14ac:dyDescent="0.2">
      <c r="A91" s="269"/>
      <c r="B91" s="265"/>
      <c r="C91" s="265"/>
      <c r="D91" s="265"/>
      <c r="E91" s="265"/>
      <c r="F91" s="265"/>
      <c r="G91" s="267"/>
      <c r="H91" s="263"/>
      <c r="I91" s="267"/>
      <c r="J91" s="263"/>
      <c r="K91" s="263"/>
      <c r="L91" s="263"/>
    </row>
    <row r="92" spans="1:12" ht="7.4" customHeight="1" x14ac:dyDescent="0.2">
      <c r="A92" s="268">
        <v>46</v>
      </c>
      <c r="B92" s="265" t="s">
        <v>38</v>
      </c>
      <c r="C92" s="270" t="s">
        <v>174</v>
      </c>
      <c r="D92" s="270" t="s">
        <v>181</v>
      </c>
      <c r="E92" s="265" t="s">
        <v>61</v>
      </c>
      <c r="F92" s="265">
        <v>1</v>
      </c>
      <c r="G92" s="275"/>
      <c r="H92" s="277"/>
      <c r="I92" s="275"/>
      <c r="J92" s="277"/>
      <c r="K92" s="277"/>
      <c r="L92" s="277"/>
    </row>
    <row r="93" spans="1:12" ht="7.4" customHeight="1" x14ac:dyDescent="0.2">
      <c r="A93" s="269"/>
      <c r="B93" s="265"/>
      <c r="C93" s="270"/>
      <c r="D93" s="270"/>
      <c r="E93" s="265"/>
      <c r="F93" s="265"/>
      <c r="G93" s="276"/>
      <c r="H93" s="277"/>
      <c r="I93" s="276"/>
      <c r="J93" s="277"/>
      <c r="K93" s="277"/>
      <c r="L93" s="277"/>
    </row>
    <row r="94" spans="1:12" ht="7.4" customHeight="1" x14ac:dyDescent="0.2">
      <c r="A94" s="268">
        <v>47</v>
      </c>
      <c r="B94" s="265" t="s">
        <v>33</v>
      </c>
      <c r="C94" s="265" t="s">
        <v>34</v>
      </c>
      <c r="D94" s="265" t="s">
        <v>55</v>
      </c>
      <c r="E94" s="265" t="s">
        <v>62</v>
      </c>
      <c r="F94" s="265">
        <v>3</v>
      </c>
      <c r="G94" s="266"/>
      <c r="H94" s="263"/>
      <c r="I94" s="266"/>
      <c r="J94" s="263"/>
      <c r="K94" s="263"/>
      <c r="L94" s="263"/>
    </row>
    <row r="95" spans="1:12" ht="7.4" customHeight="1" x14ac:dyDescent="0.2">
      <c r="A95" s="269"/>
      <c r="B95" s="265"/>
      <c r="C95" s="265"/>
      <c r="D95" s="265"/>
      <c r="E95" s="265"/>
      <c r="F95" s="265"/>
      <c r="G95" s="267"/>
      <c r="H95" s="263"/>
      <c r="I95" s="267"/>
      <c r="J95" s="263"/>
      <c r="K95" s="263"/>
      <c r="L95" s="263"/>
    </row>
    <row r="96" spans="1:12" ht="7.4" customHeight="1" x14ac:dyDescent="0.2">
      <c r="A96" s="268">
        <v>48</v>
      </c>
      <c r="B96" s="265" t="s">
        <v>7</v>
      </c>
      <c r="C96" s="265" t="s">
        <v>81</v>
      </c>
      <c r="D96" s="280" t="s">
        <v>100</v>
      </c>
      <c r="E96" s="265" t="s">
        <v>61</v>
      </c>
      <c r="F96" s="265">
        <v>2</v>
      </c>
      <c r="G96" s="266"/>
      <c r="H96" s="263"/>
      <c r="I96" s="266"/>
      <c r="J96" s="263"/>
      <c r="K96" s="263"/>
      <c r="L96" s="263"/>
    </row>
    <row r="97" spans="1:12" ht="7.4" customHeight="1" x14ac:dyDescent="0.2">
      <c r="A97" s="269"/>
      <c r="B97" s="265"/>
      <c r="C97" s="265"/>
      <c r="D97" s="280"/>
      <c r="E97" s="265"/>
      <c r="F97" s="265"/>
      <c r="G97" s="267"/>
      <c r="H97" s="263"/>
      <c r="I97" s="267"/>
      <c r="J97" s="263"/>
      <c r="K97" s="263"/>
      <c r="L97" s="263"/>
    </row>
    <row r="98" spans="1:12" ht="7.4" customHeight="1" x14ac:dyDescent="0.2">
      <c r="A98" s="268">
        <v>49</v>
      </c>
      <c r="B98" s="265" t="s">
        <v>79</v>
      </c>
      <c r="C98" s="265" t="s">
        <v>80</v>
      </c>
      <c r="D98" s="265" t="s">
        <v>99</v>
      </c>
      <c r="E98" s="265" t="s">
        <v>61</v>
      </c>
      <c r="F98" s="265">
        <v>2</v>
      </c>
      <c r="G98" s="266"/>
      <c r="H98" s="263"/>
      <c r="I98" s="266"/>
      <c r="J98" s="263"/>
      <c r="K98" s="263"/>
      <c r="L98" s="263"/>
    </row>
    <row r="99" spans="1:12" ht="7.4" customHeight="1" x14ac:dyDescent="0.2">
      <c r="A99" s="269"/>
      <c r="B99" s="265"/>
      <c r="C99" s="265"/>
      <c r="D99" s="265"/>
      <c r="E99" s="265"/>
      <c r="F99" s="265"/>
      <c r="G99" s="267"/>
      <c r="H99" s="263"/>
      <c r="I99" s="267"/>
      <c r="J99" s="263"/>
      <c r="K99" s="263"/>
      <c r="L99" s="263"/>
    </row>
    <row r="100" spans="1:12" ht="7.4" customHeight="1" x14ac:dyDescent="0.2">
      <c r="A100" s="268">
        <v>50</v>
      </c>
      <c r="B100" s="265" t="s">
        <v>7</v>
      </c>
      <c r="C100" s="265" t="s">
        <v>182</v>
      </c>
      <c r="D100" s="280" t="s">
        <v>185</v>
      </c>
      <c r="E100" s="270" t="s">
        <v>61</v>
      </c>
      <c r="F100" s="270">
        <v>1</v>
      </c>
      <c r="G100" s="266"/>
      <c r="H100" s="263"/>
      <c r="I100" s="266"/>
      <c r="J100" s="263"/>
      <c r="K100" s="263"/>
      <c r="L100" s="263"/>
    </row>
    <row r="101" spans="1:12" ht="7.4" customHeight="1" x14ac:dyDescent="0.2">
      <c r="A101" s="269"/>
      <c r="B101" s="265"/>
      <c r="C101" s="265"/>
      <c r="D101" s="280"/>
      <c r="E101" s="270"/>
      <c r="F101" s="270"/>
      <c r="G101" s="267"/>
      <c r="H101" s="263"/>
      <c r="I101" s="267"/>
      <c r="J101" s="263"/>
      <c r="K101" s="263"/>
      <c r="L101" s="263"/>
    </row>
    <row r="102" spans="1:12" ht="7.4" customHeight="1" x14ac:dyDescent="0.2">
      <c r="A102" s="268">
        <v>51</v>
      </c>
      <c r="B102" s="265" t="s">
        <v>7</v>
      </c>
      <c r="C102" s="265" t="s">
        <v>183</v>
      </c>
      <c r="D102" s="265" t="s">
        <v>186</v>
      </c>
      <c r="E102" s="270" t="s">
        <v>61</v>
      </c>
      <c r="F102" s="270">
        <v>1</v>
      </c>
      <c r="G102" s="266"/>
      <c r="H102" s="263"/>
      <c r="I102" s="266"/>
      <c r="J102" s="263"/>
      <c r="K102" s="263"/>
      <c r="L102" s="263"/>
    </row>
    <row r="103" spans="1:12" ht="7.4" customHeight="1" x14ac:dyDescent="0.2">
      <c r="A103" s="269"/>
      <c r="B103" s="265"/>
      <c r="C103" s="265"/>
      <c r="D103" s="265"/>
      <c r="E103" s="270"/>
      <c r="F103" s="270"/>
      <c r="G103" s="267"/>
      <c r="H103" s="263"/>
      <c r="I103" s="267"/>
      <c r="J103" s="263"/>
      <c r="K103" s="263"/>
      <c r="L103" s="263"/>
    </row>
    <row r="104" spans="1:12" ht="7.4" customHeight="1" x14ac:dyDescent="0.2">
      <c r="A104" s="268">
        <v>52</v>
      </c>
      <c r="B104" s="265" t="s">
        <v>7</v>
      </c>
      <c r="C104" s="265" t="s">
        <v>184</v>
      </c>
      <c r="D104" s="265" t="s">
        <v>187</v>
      </c>
      <c r="E104" s="270" t="s">
        <v>61</v>
      </c>
      <c r="F104" s="270">
        <v>1</v>
      </c>
      <c r="G104" s="266"/>
      <c r="H104" s="263"/>
      <c r="I104" s="266"/>
      <c r="J104" s="263"/>
      <c r="K104" s="263"/>
      <c r="L104" s="263"/>
    </row>
    <row r="105" spans="1:12" ht="7.4" customHeight="1" x14ac:dyDescent="0.2">
      <c r="A105" s="269"/>
      <c r="B105" s="265"/>
      <c r="C105" s="265"/>
      <c r="D105" s="265"/>
      <c r="E105" s="270"/>
      <c r="F105" s="270"/>
      <c r="G105" s="267"/>
      <c r="H105" s="263"/>
      <c r="I105" s="267"/>
      <c r="J105" s="263"/>
      <c r="K105" s="263"/>
      <c r="L105" s="263"/>
    </row>
    <row r="106" spans="1:12" ht="7.4" customHeight="1" x14ac:dyDescent="0.2">
      <c r="A106" s="268">
        <v>53</v>
      </c>
      <c r="B106" s="265" t="s">
        <v>63</v>
      </c>
      <c r="C106" s="265" t="s">
        <v>64</v>
      </c>
      <c r="D106" s="265" t="s">
        <v>72</v>
      </c>
      <c r="E106" s="265" t="s">
        <v>109</v>
      </c>
      <c r="F106" s="265">
        <v>3</v>
      </c>
      <c r="G106" s="266"/>
      <c r="H106" s="263"/>
      <c r="I106" s="266"/>
      <c r="J106" s="263"/>
      <c r="K106" s="263"/>
      <c r="L106" s="263"/>
    </row>
    <row r="107" spans="1:12" ht="7.4" customHeight="1" x14ac:dyDescent="0.2">
      <c r="A107" s="269"/>
      <c r="B107" s="265"/>
      <c r="C107" s="265"/>
      <c r="D107" s="265"/>
      <c r="E107" s="265"/>
      <c r="F107" s="265"/>
      <c r="G107" s="267"/>
      <c r="H107" s="263"/>
      <c r="I107" s="267"/>
      <c r="J107" s="263"/>
      <c r="K107" s="263"/>
      <c r="L107" s="263"/>
    </row>
    <row r="108" spans="1:12" ht="7.4" customHeight="1" x14ac:dyDescent="0.2">
      <c r="A108" s="268">
        <v>54</v>
      </c>
      <c r="B108" s="265" t="s">
        <v>63</v>
      </c>
      <c r="C108" s="265" t="s">
        <v>66</v>
      </c>
      <c r="D108" s="265" t="s">
        <v>73</v>
      </c>
      <c r="E108" s="265" t="s">
        <v>62</v>
      </c>
      <c r="F108" s="265">
        <v>2</v>
      </c>
      <c r="G108" s="266"/>
      <c r="H108" s="263"/>
      <c r="I108" s="266"/>
      <c r="J108" s="263"/>
      <c r="K108" s="263"/>
      <c r="L108" s="263"/>
    </row>
    <row r="109" spans="1:12" ht="7.4" customHeight="1" x14ac:dyDescent="0.2">
      <c r="A109" s="269"/>
      <c r="B109" s="265"/>
      <c r="C109" s="265"/>
      <c r="D109" s="265"/>
      <c r="E109" s="265"/>
      <c r="F109" s="265"/>
      <c r="G109" s="267"/>
      <c r="H109" s="263"/>
      <c r="I109" s="267"/>
      <c r="J109" s="263"/>
      <c r="K109" s="263"/>
      <c r="L109" s="263"/>
    </row>
    <row r="110" spans="1:12" ht="7.4" customHeight="1" x14ac:dyDescent="0.2">
      <c r="A110" s="268">
        <v>55</v>
      </c>
      <c r="B110" s="265" t="s">
        <v>63</v>
      </c>
      <c r="C110" s="265" t="s">
        <v>65</v>
      </c>
      <c r="D110" s="265" t="s">
        <v>121</v>
      </c>
      <c r="E110" s="265" t="s">
        <v>62</v>
      </c>
      <c r="F110" s="265">
        <v>2</v>
      </c>
      <c r="G110" s="266"/>
      <c r="H110" s="263"/>
      <c r="I110" s="266"/>
      <c r="J110" s="263"/>
      <c r="K110" s="263"/>
      <c r="L110" s="263"/>
    </row>
    <row r="111" spans="1:12" ht="7.4" customHeight="1" x14ac:dyDescent="0.2">
      <c r="A111" s="269"/>
      <c r="B111" s="265"/>
      <c r="C111" s="265"/>
      <c r="D111" s="265"/>
      <c r="E111" s="265"/>
      <c r="F111" s="265"/>
      <c r="G111" s="267"/>
      <c r="H111" s="263"/>
      <c r="I111" s="267"/>
      <c r="J111" s="263"/>
      <c r="K111" s="263"/>
      <c r="L111" s="263"/>
    </row>
    <row r="112" spans="1:12" ht="7.4" customHeight="1" x14ac:dyDescent="0.2">
      <c r="A112" s="268">
        <v>56</v>
      </c>
      <c r="B112" s="265" t="s">
        <v>35</v>
      </c>
      <c r="C112" s="265" t="s">
        <v>36</v>
      </c>
      <c r="D112" s="280" t="s">
        <v>56</v>
      </c>
      <c r="E112" s="265" t="s">
        <v>61</v>
      </c>
      <c r="F112" s="265">
        <v>3</v>
      </c>
      <c r="G112" s="266"/>
      <c r="H112" s="263"/>
      <c r="I112" s="266"/>
      <c r="J112" s="263"/>
      <c r="K112" s="263"/>
      <c r="L112" s="263"/>
    </row>
    <row r="113" spans="1:12" ht="7.4" customHeight="1" x14ac:dyDescent="0.2">
      <c r="A113" s="269"/>
      <c r="B113" s="265"/>
      <c r="C113" s="265"/>
      <c r="D113" s="280"/>
      <c r="E113" s="265"/>
      <c r="F113" s="265"/>
      <c r="G113" s="267"/>
      <c r="H113" s="263"/>
      <c r="I113" s="267"/>
      <c r="J113" s="263"/>
      <c r="K113" s="263"/>
      <c r="L113" s="263"/>
    </row>
    <row r="114" spans="1:12" ht="7.4" customHeight="1" x14ac:dyDescent="0.2">
      <c r="A114" s="268">
        <v>57</v>
      </c>
      <c r="B114" s="265" t="s">
        <v>35</v>
      </c>
      <c r="C114" s="265" t="s">
        <v>37</v>
      </c>
      <c r="D114" s="280" t="s">
        <v>57</v>
      </c>
      <c r="E114" s="265" t="s">
        <v>61</v>
      </c>
      <c r="F114" s="265">
        <v>3</v>
      </c>
      <c r="G114" s="266"/>
      <c r="H114" s="263"/>
      <c r="I114" s="266"/>
      <c r="J114" s="263"/>
      <c r="K114" s="263"/>
      <c r="L114" s="263"/>
    </row>
    <row r="115" spans="1:12" ht="7.4" customHeight="1" x14ac:dyDescent="0.2">
      <c r="A115" s="269"/>
      <c r="B115" s="265"/>
      <c r="C115" s="265"/>
      <c r="D115" s="280"/>
      <c r="E115" s="265"/>
      <c r="F115" s="265"/>
      <c r="G115" s="267"/>
      <c r="H115" s="263"/>
      <c r="I115" s="267"/>
      <c r="J115" s="263"/>
      <c r="K115" s="263"/>
      <c r="L115" s="263"/>
    </row>
    <row r="116" spans="1:12" ht="7.4" customHeight="1" x14ac:dyDescent="0.2">
      <c r="A116" s="268">
        <v>58</v>
      </c>
      <c r="B116" s="265" t="s">
        <v>35</v>
      </c>
      <c r="C116" s="265" t="s">
        <v>82</v>
      </c>
      <c r="D116" s="265" t="s">
        <v>101</v>
      </c>
      <c r="E116" s="265" t="s">
        <v>61</v>
      </c>
      <c r="F116" s="265">
        <v>2</v>
      </c>
      <c r="G116" s="266"/>
      <c r="H116" s="263"/>
      <c r="I116" s="266"/>
      <c r="J116" s="263"/>
      <c r="K116" s="263"/>
      <c r="L116" s="263"/>
    </row>
    <row r="117" spans="1:12" ht="7.4" customHeight="1" x14ac:dyDescent="0.2">
      <c r="A117" s="269"/>
      <c r="B117" s="265"/>
      <c r="C117" s="265"/>
      <c r="D117" s="265"/>
      <c r="E117" s="265"/>
      <c r="F117" s="265"/>
      <c r="G117" s="267"/>
      <c r="H117" s="263"/>
      <c r="I117" s="267"/>
      <c r="J117" s="263"/>
      <c r="K117" s="263"/>
      <c r="L117" s="263"/>
    </row>
    <row r="118" spans="1:12" ht="7.4" customHeight="1" x14ac:dyDescent="0.2">
      <c r="A118" s="268">
        <v>59</v>
      </c>
      <c r="B118" s="265" t="s">
        <v>35</v>
      </c>
      <c r="C118" s="265" t="s">
        <v>85</v>
      </c>
      <c r="D118" s="265" t="s">
        <v>119</v>
      </c>
      <c r="E118" s="265" t="s">
        <v>61</v>
      </c>
      <c r="F118" s="265">
        <v>2</v>
      </c>
      <c r="G118" s="266"/>
      <c r="H118" s="263"/>
      <c r="I118" s="266"/>
      <c r="J118" s="263"/>
      <c r="K118" s="263"/>
      <c r="L118" s="263"/>
    </row>
    <row r="119" spans="1:12" ht="7.4" customHeight="1" x14ac:dyDescent="0.2">
      <c r="A119" s="269"/>
      <c r="B119" s="265"/>
      <c r="C119" s="265"/>
      <c r="D119" s="265"/>
      <c r="E119" s="265"/>
      <c r="F119" s="265"/>
      <c r="G119" s="267"/>
      <c r="H119" s="263"/>
      <c r="I119" s="267"/>
      <c r="J119" s="263"/>
      <c r="K119" s="263"/>
      <c r="L119" s="263"/>
    </row>
    <row r="120" spans="1:12" ht="7.4" customHeight="1" x14ac:dyDescent="0.2">
      <c r="A120" s="268">
        <v>60</v>
      </c>
      <c r="B120" s="265" t="s">
        <v>35</v>
      </c>
      <c r="C120" s="265" t="s">
        <v>84</v>
      </c>
      <c r="D120" s="265" t="s">
        <v>103</v>
      </c>
      <c r="E120" s="265" t="s">
        <v>61</v>
      </c>
      <c r="F120" s="265">
        <v>2</v>
      </c>
      <c r="G120" s="266"/>
      <c r="H120" s="263"/>
      <c r="I120" s="266"/>
      <c r="J120" s="263"/>
      <c r="K120" s="263"/>
      <c r="L120" s="263"/>
    </row>
    <row r="121" spans="1:12" ht="7.4" customHeight="1" x14ac:dyDescent="0.2">
      <c r="A121" s="269"/>
      <c r="B121" s="265"/>
      <c r="C121" s="265"/>
      <c r="D121" s="265"/>
      <c r="E121" s="265"/>
      <c r="F121" s="265"/>
      <c r="G121" s="267"/>
      <c r="H121" s="263"/>
      <c r="I121" s="267"/>
      <c r="J121" s="263"/>
      <c r="K121" s="263"/>
      <c r="L121" s="263"/>
    </row>
    <row r="122" spans="1:12" ht="7.4" customHeight="1" x14ac:dyDescent="0.2">
      <c r="A122" s="268">
        <v>61</v>
      </c>
      <c r="B122" s="265" t="s">
        <v>35</v>
      </c>
      <c r="C122" s="265" t="s">
        <v>83</v>
      </c>
      <c r="D122" s="265" t="s">
        <v>102</v>
      </c>
      <c r="E122" s="265" t="s">
        <v>61</v>
      </c>
      <c r="F122" s="265">
        <v>2</v>
      </c>
      <c r="G122" s="266"/>
      <c r="H122" s="263"/>
      <c r="I122" s="266"/>
      <c r="J122" s="263"/>
      <c r="K122" s="263"/>
      <c r="L122" s="263"/>
    </row>
    <row r="123" spans="1:12" ht="7.4" customHeight="1" x14ac:dyDescent="0.2">
      <c r="A123" s="269"/>
      <c r="B123" s="265"/>
      <c r="C123" s="265"/>
      <c r="D123" s="265"/>
      <c r="E123" s="265"/>
      <c r="F123" s="265"/>
      <c r="G123" s="267"/>
      <c r="H123" s="263"/>
      <c r="I123" s="267"/>
      <c r="J123" s="263"/>
      <c r="K123" s="263"/>
      <c r="L123" s="263"/>
    </row>
    <row r="124" spans="1:12" ht="7.4" customHeight="1" x14ac:dyDescent="0.2">
      <c r="A124" s="268">
        <v>62</v>
      </c>
      <c r="B124" s="265" t="s">
        <v>35</v>
      </c>
      <c r="C124" s="265" t="s">
        <v>188</v>
      </c>
      <c r="D124" s="265" t="s">
        <v>189</v>
      </c>
      <c r="E124" s="265" t="s">
        <v>62</v>
      </c>
      <c r="F124" s="270">
        <v>2</v>
      </c>
      <c r="G124" s="266"/>
      <c r="H124" s="263"/>
      <c r="I124" s="266"/>
      <c r="J124" s="263"/>
      <c r="K124" s="263"/>
      <c r="L124" s="263"/>
    </row>
    <row r="125" spans="1:12" ht="7.4" customHeight="1" x14ac:dyDescent="0.2">
      <c r="A125" s="269"/>
      <c r="B125" s="265"/>
      <c r="C125" s="265"/>
      <c r="D125" s="265"/>
      <c r="E125" s="265"/>
      <c r="F125" s="270"/>
      <c r="G125" s="267"/>
      <c r="H125" s="263"/>
      <c r="I125" s="267"/>
      <c r="J125" s="263"/>
      <c r="K125" s="263"/>
      <c r="L125" s="263"/>
    </row>
    <row r="126" spans="1:12" ht="7.4" customHeight="1" x14ac:dyDescent="0.2">
      <c r="A126" s="268">
        <v>63</v>
      </c>
      <c r="B126" s="265" t="s">
        <v>35</v>
      </c>
      <c r="C126" s="265" t="s">
        <v>190</v>
      </c>
      <c r="D126" s="265" t="s">
        <v>194</v>
      </c>
      <c r="E126" s="265" t="s">
        <v>61</v>
      </c>
      <c r="F126" s="270">
        <v>3</v>
      </c>
      <c r="G126" s="266"/>
      <c r="H126" s="263"/>
      <c r="I126" s="266"/>
      <c r="J126" s="263"/>
      <c r="K126" s="263"/>
      <c r="L126" s="263"/>
    </row>
    <row r="127" spans="1:12" ht="7.4" customHeight="1" x14ac:dyDescent="0.2">
      <c r="A127" s="269"/>
      <c r="B127" s="265"/>
      <c r="C127" s="265"/>
      <c r="D127" s="265"/>
      <c r="E127" s="265"/>
      <c r="F127" s="270"/>
      <c r="G127" s="267"/>
      <c r="H127" s="263"/>
      <c r="I127" s="267"/>
      <c r="J127" s="263"/>
      <c r="K127" s="263"/>
      <c r="L127" s="263"/>
    </row>
    <row r="128" spans="1:12" ht="7.4" customHeight="1" x14ac:dyDescent="0.2">
      <c r="A128" s="268">
        <v>64</v>
      </c>
      <c r="B128" s="265" t="s">
        <v>35</v>
      </c>
      <c r="C128" s="265" t="s">
        <v>191</v>
      </c>
      <c r="D128" s="265" t="s">
        <v>195</v>
      </c>
      <c r="E128" s="265" t="s">
        <v>61</v>
      </c>
      <c r="F128" s="270">
        <v>4</v>
      </c>
      <c r="G128" s="266"/>
      <c r="H128" s="263"/>
      <c r="I128" s="266"/>
      <c r="J128" s="263"/>
      <c r="K128" s="263"/>
      <c r="L128" s="263"/>
    </row>
    <row r="129" spans="1:12" ht="7.4" customHeight="1" x14ac:dyDescent="0.2">
      <c r="A129" s="269"/>
      <c r="B129" s="265"/>
      <c r="C129" s="265"/>
      <c r="D129" s="265"/>
      <c r="E129" s="265"/>
      <c r="F129" s="270"/>
      <c r="G129" s="267"/>
      <c r="H129" s="263"/>
      <c r="I129" s="267"/>
      <c r="J129" s="263"/>
      <c r="K129" s="263"/>
      <c r="L129" s="263"/>
    </row>
    <row r="130" spans="1:12" ht="7.4" customHeight="1" x14ac:dyDescent="0.2">
      <c r="A130" s="268">
        <v>65</v>
      </c>
      <c r="B130" s="265" t="s">
        <v>35</v>
      </c>
      <c r="C130" s="265" t="s">
        <v>193</v>
      </c>
      <c r="D130" s="265" t="s">
        <v>196</v>
      </c>
      <c r="E130" s="265" t="s">
        <v>61</v>
      </c>
      <c r="F130" s="270">
        <v>5</v>
      </c>
      <c r="G130" s="266"/>
      <c r="H130" s="263"/>
      <c r="I130" s="266"/>
      <c r="J130" s="263"/>
      <c r="K130" s="263"/>
      <c r="L130" s="263"/>
    </row>
    <row r="131" spans="1:12" ht="7.4" customHeight="1" x14ac:dyDescent="0.2">
      <c r="A131" s="269"/>
      <c r="B131" s="265"/>
      <c r="C131" s="265"/>
      <c r="D131" s="265"/>
      <c r="E131" s="265"/>
      <c r="F131" s="270"/>
      <c r="G131" s="267"/>
      <c r="H131" s="263"/>
      <c r="I131" s="267"/>
      <c r="J131" s="263"/>
      <c r="K131" s="263"/>
      <c r="L131" s="263"/>
    </row>
    <row r="132" spans="1:12" ht="7.4" customHeight="1" x14ac:dyDescent="0.2">
      <c r="A132" s="268">
        <v>66</v>
      </c>
      <c r="B132" s="265" t="s">
        <v>35</v>
      </c>
      <c r="C132" s="265" t="s">
        <v>192</v>
      </c>
      <c r="D132" s="265" t="s">
        <v>197</v>
      </c>
      <c r="E132" s="265" t="s">
        <v>61</v>
      </c>
      <c r="F132" s="270">
        <v>6</v>
      </c>
      <c r="G132" s="266"/>
      <c r="H132" s="263"/>
      <c r="I132" s="266"/>
      <c r="J132" s="263"/>
      <c r="K132" s="263"/>
      <c r="L132" s="263"/>
    </row>
    <row r="133" spans="1:12" ht="7.4" customHeight="1" x14ac:dyDescent="0.2">
      <c r="A133" s="269"/>
      <c r="B133" s="265"/>
      <c r="C133" s="265"/>
      <c r="D133" s="265"/>
      <c r="E133" s="265"/>
      <c r="F133" s="270"/>
      <c r="G133" s="267"/>
      <c r="H133" s="263"/>
      <c r="I133" s="267"/>
      <c r="J133" s="263"/>
      <c r="K133" s="263"/>
      <c r="L133" s="263"/>
    </row>
    <row r="134" spans="1:12" ht="7.4" customHeight="1" x14ac:dyDescent="0.2">
      <c r="A134" s="268">
        <v>67</v>
      </c>
      <c r="B134" s="265" t="s">
        <v>111</v>
      </c>
      <c r="C134" s="265" t="s">
        <v>113</v>
      </c>
      <c r="D134" s="265" t="s">
        <v>116</v>
      </c>
      <c r="E134" s="265" t="s">
        <v>112</v>
      </c>
      <c r="F134" s="265">
        <v>3</v>
      </c>
      <c r="G134" s="266"/>
      <c r="H134" s="263"/>
      <c r="I134" s="266"/>
      <c r="J134" s="263"/>
      <c r="K134" s="263"/>
      <c r="L134" s="263"/>
    </row>
    <row r="135" spans="1:12" ht="7.4" customHeight="1" x14ac:dyDescent="0.2">
      <c r="A135" s="269"/>
      <c r="B135" s="265"/>
      <c r="C135" s="265"/>
      <c r="D135" s="265"/>
      <c r="E135" s="265"/>
      <c r="F135" s="265"/>
      <c r="G135" s="267"/>
      <c r="H135" s="263"/>
      <c r="I135" s="267"/>
      <c r="J135" s="263"/>
      <c r="K135" s="263"/>
      <c r="L135" s="263"/>
    </row>
    <row r="136" spans="1:12" ht="7.4" customHeight="1" x14ac:dyDescent="0.2">
      <c r="A136" s="268">
        <v>68</v>
      </c>
      <c r="B136" s="265" t="s">
        <v>111</v>
      </c>
      <c r="C136" s="265" t="s">
        <v>114</v>
      </c>
      <c r="D136" s="265" t="s">
        <v>117</v>
      </c>
      <c r="E136" s="265" t="s">
        <v>112</v>
      </c>
      <c r="F136" s="265">
        <v>3</v>
      </c>
      <c r="G136" s="266"/>
      <c r="H136" s="263"/>
      <c r="I136" s="266"/>
      <c r="J136" s="263"/>
      <c r="K136" s="263"/>
      <c r="L136" s="263"/>
    </row>
    <row r="137" spans="1:12" ht="7.4" customHeight="1" x14ac:dyDescent="0.2">
      <c r="A137" s="269"/>
      <c r="B137" s="265"/>
      <c r="C137" s="265"/>
      <c r="D137" s="265"/>
      <c r="E137" s="265"/>
      <c r="F137" s="265"/>
      <c r="G137" s="267"/>
      <c r="H137" s="263"/>
      <c r="I137" s="267"/>
      <c r="J137" s="263"/>
      <c r="K137" s="263"/>
      <c r="L137" s="263"/>
    </row>
    <row r="138" spans="1:12" ht="7.4" customHeight="1" x14ac:dyDescent="0.2">
      <c r="A138" s="268">
        <v>69</v>
      </c>
      <c r="B138" s="265" t="s">
        <v>111</v>
      </c>
      <c r="C138" s="265" t="s">
        <v>115</v>
      </c>
      <c r="D138" s="265" t="s">
        <v>120</v>
      </c>
      <c r="E138" s="265" t="s">
        <v>112</v>
      </c>
      <c r="F138" s="265">
        <v>3</v>
      </c>
      <c r="G138" s="266"/>
      <c r="H138" s="263"/>
      <c r="I138" s="266"/>
      <c r="J138" s="263"/>
      <c r="K138" s="263"/>
      <c r="L138" s="263"/>
    </row>
    <row r="139" spans="1:12" ht="7.4" customHeight="1" x14ac:dyDescent="0.2">
      <c r="A139" s="269"/>
      <c r="B139" s="265"/>
      <c r="C139" s="265"/>
      <c r="D139" s="265"/>
      <c r="E139" s="265"/>
      <c r="F139" s="265"/>
      <c r="G139" s="267"/>
      <c r="H139" s="263"/>
      <c r="I139" s="267"/>
      <c r="J139" s="263"/>
      <c r="K139" s="263"/>
      <c r="L139" s="263"/>
    </row>
    <row r="140" spans="1:12" ht="7.4" customHeight="1" x14ac:dyDescent="0.2">
      <c r="A140" s="268">
        <v>70</v>
      </c>
      <c r="B140" s="265" t="s">
        <v>45</v>
      </c>
      <c r="C140" s="265" t="s">
        <v>110</v>
      </c>
      <c r="D140" s="265" t="s">
        <v>118</v>
      </c>
      <c r="E140" s="265" t="s">
        <v>61</v>
      </c>
      <c r="F140" s="265">
        <v>3</v>
      </c>
      <c r="G140" s="266"/>
      <c r="H140" s="263"/>
      <c r="I140" s="266"/>
      <c r="J140" s="263"/>
      <c r="K140" s="263"/>
      <c r="L140" s="263"/>
    </row>
    <row r="141" spans="1:12" ht="7.4" customHeight="1" x14ac:dyDescent="0.2">
      <c r="A141" s="269"/>
      <c r="B141" s="265"/>
      <c r="C141" s="265"/>
      <c r="D141" s="265"/>
      <c r="E141" s="265"/>
      <c r="F141" s="265"/>
      <c r="G141" s="267"/>
      <c r="H141" s="263"/>
      <c r="I141" s="267"/>
      <c r="J141" s="263"/>
      <c r="K141" s="263"/>
      <c r="L141" s="263"/>
    </row>
    <row r="142" spans="1:12" ht="7.4" customHeight="1" x14ac:dyDescent="0.2">
      <c r="A142" s="268">
        <v>71</v>
      </c>
      <c r="B142" s="265" t="s">
        <v>45</v>
      </c>
      <c r="C142" s="265" t="s">
        <v>47</v>
      </c>
      <c r="D142" s="265" t="s">
        <v>60</v>
      </c>
      <c r="E142" s="265" t="s">
        <v>61</v>
      </c>
      <c r="F142" s="265">
        <v>3</v>
      </c>
      <c r="G142" s="266"/>
      <c r="H142" s="263"/>
      <c r="I142" s="266"/>
      <c r="J142" s="263"/>
      <c r="K142" s="263"/>
      <c r="L142" s="263"/>
    </row>
    <row r="143" spans="1:12" ht="7.4" customHeight="1" x14ac:dyDescent="0.2">
      <c r="A143" s="269"/>
      <c r="B143" s="265"/>
      <c r="C143" s="265"/>
      <c r="D143" s="265"/>
      <c r="E143" s="265"/>
      <c r="F143" s="265"/>
      <c r="G143" s="267"/>
      <c r="H143" s="263"/>
      <c r="I143" s="267"/>
      <c r="J143" s="263"/>
      <c r="K143" s="263"/>
      <c r="L143" s="263"/>
    </row>
    <row r="144" spans="1:12" ht="7.4" customHeight="1" x14ac:dyDescent="0.2">
      <c r="A144" s="268">
        <v>72</v>
      </c>
      <c r="B144" s="265" t="s">
        <v>45</v>
      </c>
      <c r="C144" s="265" t="s">
        <v>46</v>
      </c>
      <c r="D144" s="265" t="s">
        <v>59</v>
      </c>
      <c r="E144" s="265" t="s">
        <v>61</v>
      </c>
      <c r="F144" s="265">
        <v>3</v>
      </c>
      <c r="G144" s="266"/>
      <c r="H144" s="263"/>
      <c r="I144" s="266"/>
      <c r="J144" s="263"/>
      <c r="K144" s="263"/>
      <c r="L144" s="263"/>
    </row>
    <row r="145" spans="1:12" ht="7.4" customHeight="1" x14ac:dyDescent="0.2">
      <c r="A145" s="269"/>
      <c r="B145" s="265"/>
      <c r="C145" s="265"/>
      <c r="D145" s="265"/>
      <c r="E145" s="265"/>
      <c r="F145" s="265"/>
      <c r="G145" s="267"/>
      <c r="H145" s="263"/>
      <c r="I145" s="267"/>
      <c r="J145" s="263"/>
      <c r="K145" s="263"/>
      <c r="L145" s="263"/>
    </row>
    <row r="146" spans="1:12" ht="7.4" customHeight="1" x14ac:dyDescent="0.2">
      <c r="A146" s="268">
        <v>73</v>
      </c>
      <c r="B146" s="265" t="s">
        <v>12</v>
      </c>
      <c r="C146" s="265" t="s">
        <v>97</v>
      </c>
      <c r="D146" s="265" t="s">
        <v>98</v>
      </c>
      <c r="E146" s="265" t="s">
        <v>61</v>
      </c>
      <c r="F146" s="265">
        <v>2</v>
      </c>
      <c r="G146" s="266"/>
      <c r="H146" s="263"/>
      <c r="I146" s="266"/>
      <c r="J146" s="263"/>
      <c r="K146" s="263"/>
      <c r="L146" s="263"/>
    </row>
    <row r="147" spans="1:12" ht="7.4" customHeight="1" x14ac:dyDescent="0.2">
      <c r="A147" s="269"/>
      <c r="B147" s="265"/>
      <c r="C147" s="265"/>
      <c r="D147" s="265"/>
      <c r="E147" s="265"/>
      <c r="F147" s="265"/>
      <c r="G147" s="267"/>
      <c r="H147" s="263"/>
      <c r="I147" s="267"/>
      <c r="J147" s="263"/>
      <c r="K147" s="263"/>
      <c r="L147" s="263"/>
    </row>
    <row r="148" spans="1:12" ht="7.4" customHeight="1" x14ac:dyDescent="0.2">
      <c r="A148" s="268">
        <v>74</v>
      </c>
      <c r="B148" s="265" t="s">
        <v>198</v>
      </c>
      <c r="C148" s="265" t="s">
        <v>199</v>
      </c>
      <c r="D148" s="265" t="s">
        <v>200</v>
      </c>
      <c r="E148" s="265" t="s">
        <v>61</v>
      </c>
      <c r="F148" s="265">
        <v>2</v>
      </c>
      <c r="G148" s="266"/>
      <c r="H148" s="263"/>
      <c r="I148" s="266"/>
      <c r="J148" s="263"/>
      <c r="K148" s="263"/>
      <c r="L148" s="263"/>
    </row>
    <row r="149" spans="1:12" ht="7.4" customHeight="1" x14ac:dyDescent="0.2">
      <c r="A149" s="269"/>
      <c r="B149" s="265"/>
      <c r="C149" s="265"/>
      <c r="D149" s="265"/>
      <c r="E149" s="265"/>
      <c r="F149" s="265"/>
      <c r="G149" s="267"/>
      <c r="H149" s="263"/>
      <c r="I149" s="267"/>
      <c r="J149" s="263"/>
      <c r="K149" s="263"/>
      <c r="L149" s="263"/>
    </row>
    <row r="150" spans="1:12" ht="7.4" customHeight="1" x14ac:dyDescent="0.2">
      <c r="A150" s="264"/>
      <c r="B150" s="265"/>
      <c r="C150" s="265"/>
      <c r="D150" s="265"/>
      <c r="E150" s="265"/>
      <c r="F150" s="265"/>
      <c r="G150" s="266"/>
      <c r="H150" s="263"/>
      <c r="I150" s="266"/>
      <c r="J150" s="263"/>
      <c r="K150" s="263"/>
      <c r="L150" s="263"/>
    </row>
    <row r="151" spans="1:12" ht="7.4" customHeight="1" x14ac:dyDescent="0.2">
      <c r="A151" s="264"/>
      <c r="B151" s="265"/>
      <c r="C151" s="265"/>
      <c r="D151" s="265"/>
      <c r="E151" s="265"/>
      <c r="F151" s="265"/>
      <c r="G151" s="267"/>
      <c r="H151" s="263"/>
      <c r="I151" s="267"/>
      <c r="J151" s="263"/>
      <c r="K151" s="263"/>
      <c r="L151" s="263"/>
    </row>
    <row r="152" spans="1:12" ht="7.4" customHeight="1" x14ac:dyDescent="0.2">
      <c r="A152" s="268"/>
      <c r="B152" s="265"/>
      <c r="C152" s="265"/>
      <c r="D152" s="265"/>
      <c r="E152" s="265"/>
      <c r="F152" s="265"/>
      <c r="G152" s="266"/>
      <c r="H152" s="263"/>
      <c r="I152" s="266"/>
      <c r="J152" s="263"/>
      <c r="K152" s="263"/>
      <c r="L152" s="263"/>
    </row>
    <row r="153" spans="1:12" ht="7.4" customHeight="1" x14ac:dyDescent="0.2">
      <c r="A153" s="269"/>
      <c r="B153" s="265"/>
      <c r="C153" s="265"/>
      <c r="D153" s="265"/>
      <c r="E153" s="265"/>
      <c r="F153" s="265"/>
      <c r="G153" s="267"/>
      <c r="H153" s="263"/>
      <c r="I153" s="267"/>
      <c r="J153" s="263"/>
      <c r="K153" s="263"/>
      <c r="L153" s="263"/>
    </row>
    <row r="154" spans="1:12" ht="7.4" customHeight="1" x14ac:dyDescent="0.2">
      <c r="A154" s="264"/>
      <c r="B154" s="265"/>
      <c r="C154" s="265"/>
      <c r="D154" s="265"/>
      <c r="E154" s="265"/>
      <c r="F154" s="265"/>
      <c r="G154" s="266"/>
      <c r="H154" s="263"/>
      <c r="I154" s="266"/>
      <c r="J154" s="263"/>
      <c r="K154" s="263"/>
      <c r="L154" s="263"/>
    </row>
    <row r="155" spans="1:12" ht="7.4" customHeight="1" x14ac:dyDescent="0.2">
      <c r="A155" s="264"/>
      <c r="B155" s="265"/>
      <c r="C155" s="265"/>
      <c r="D155" s="265"/>
      <c r="E155" s="265"/>
      <c r="F155" s="265"/>
      <c r="G155" s="267"/>
      <c r="H155" s="263"/>
      <c r="I155" s="267"/>
      <c r="J155" s="263"/>
      <c r="K155" s="263"/>
      <c r="L155" s="263"/>
    </row>
  </sheetData>
  <autoFilter ref="A1:L1" xr:uid="{00000000-0009-0000-0000-000002000000}"/>
  <mergeCells count="924">
    <mergeCell ref="L142:L143"/>
    <mergeCell ref="L124:L125"/>
    <mergeCell ref="L126:L127"/>
    <mergeCell ref="L128:L129"/>
    <mergeCell ref="L130:L131"/>
    <mergeCell ref="L132:L133"/>
    <mergeCell ref="L134:L135"/>
    <mergeCell ref="L136:L137"/>
    <mergeCell ref="L138:L139"/>
    <mergeCell ref="L140:L141"/>
    <mergeCell ref="L106:L107"/>
    <mergeCell ref="L108:L109"/>
    <mergeCell ref="L110:L111"/>
    <mergeCell ref="L112:L113"/>
    <mergeCell ref="L114:L115"/>
    <mergeCell ref="L116:L117"/>
    <mergeCell ref="L118:L119"/>
    <mergeCell ref="L120:L121"/>
    <mergeCell ref="L122:L123"/>
    <mergeCell ref="L88:L89"/>
    <mergeCell ref="L90:L91"/>
    <mergeCell ref="L92:L93"/>
    <mergeCell ref="L94:L95"/>
    <mergeCell ref="L96:L97"/>
    <mergeCell ref="L98:L99"/>
    <mergeCell ref="L100:L101"/>
    <mergeCell ref="L102:L103"/>
    <mergeCell ref="L104:L105"/>
    <mergeCell ref="L70:L71"/>
    <mergeCell ref="L72:L73"/>
    <mergeCell ref="L74:L75"/>
    <mergeCell ref="L76:L77"/>
    <mergeCell ref="L78:L79"/>
    <mergeCell ref="L80:L81"/>
    <mergeCell ref="L82:L83"/>
    <mergeCell ref="L84:L85"/>
    <mergeCell ref="L86:L87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K128:K129"/>
    <mergeCell ref="K130:K131"/>
    <mergeCell ref="K132:K133"/>
    <mergeCell ref="K134:K135"/>
    <mergeCell ref="K136:K137"/>
    <mergeCell ref="K138:K139"/>
    <mergeCell ref="K140:K141"/>
    <mergeCell ref="K142:K143"/>
    <mergeCell ref="L2:L3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K110:K111"/>
    <mergeCell ref="K112:K113"/>
    <mergeCell ref="K114:K115"/>
    <mergeCell ref="K116:K117"/>
    <mergeCell ref="K118:K119"/>
    <mergeCell ref="K120:K121"/>
    <mergeCell ref="K122:K123"/>
    <mergeCell ref="K124:K125"/>
    <mergeCell ref="K126:K127"/>
    <mergeCell ref="K92:K93"/>
    <mergeCell ref="K94:K95"/>
    <mergeCell ref="K96:K97"/>
    <mergeCell ref="K98:K99"/>
    <mergeCell ref="K100:K101"/>
    <mergeCell ref="K102:K103"/>
    <mergeCell ref="K104:K105"/>
    <mergeCell ref="K106:K107"/>
    <mergeCell ref="K108:K109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2:K3"/>
    <mergeCell ref="K4:K5"/>
    <mergeCell ref="K6:K7"/>
    <mergeCell ref="K8:K9"/>
    <mergeCell ref="K10:K11"/>
    <mergeCell ref="K12:K13"/>
    <mergeCell ref="K14:K15"/>
    <mergeCell ref="K16:K17"/>
    <mergeCell ref="K18:K19"/>
    <mergeCell ref="E6:E7"/>
    <mergeCell ref="D6:D7"/>
    <mergeCell ref="E4:E5"/>
    <mergeCell ref="D4:D5"/>
    <mergeCell ref="E2:E3"/>
    <mergeCell ref="D2:D3"/>
    <mergeCell ref="E74:E75"/>
    <mergeCell ref="F74:F75"/>
    <mergeCell ref="G74:G75"/>
    <mergeCell ref="E8:E9"/>
    <mergeCell ref="E10:E11"/>
    <mergeCell ref="E66:E67"/>
    <mergeCell ref="H74:H75"/>
    <mergeCell ref="I74:I75"/>
    <mergeCell ref="J74:J75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A114:A115"/>
    <mergeCell ref="A116:A117"/>
    <mergeCell ref="A118:A119"/>
    <mergeCell ref="A102:A103"/>
    <mergeCell ref="A104:A105"/>
    <mergeCell ref="A106:A107"/>
    <mergeCell ref="A108:A109"/>
    <mergeCell ref="A110:A111"/>
    <mergeCell ref="A112:A113"/>
    <mergeCell ref="E118:E119"/>
    <mergeCell ref="E106:E107"/>
    <mergeCell ref="E108:E109"/>
    <mergeCell ref="E110:E111"/>
    <mergeCell ref="E112:E113"/>
    <mergeCell ref="E114:E115"/>
    <mergeCell ref="E116:E117"/>
    <mergeCell ref="E92:E93"/>
    <mergeCell ref="E94:E95"/>
    <mergeCell ref="E96:E97"/>
    <mergeCell ref="B118:B119"/>
    <mergeCell ref="F102:F103"/>
    <mergeCell ref="F104:F105"/>
    <mergeCell ref="F106:F107"/>
    <mergeCell ref="F108:F109"/>
    <mergeCell ref="F110:F111"/>
    <mergeCell ref="F112:F113"/>
    <mergeCell ref="F114:F115"/>
    <mergeCell ref="F116:F117"/>
    <mergeCell ref="C114:C115"/>
    <mergeCell ref="C116:C117"/>
    <mergeCell ref="C118:C119"/>
    <mergeCell ref="B102:B103"/>
    <mergeCell ref="B104:B105"/>
    <mergeCell ref="B106:B107"/>
    <mergeCell ref="B108:B109"/>
    <mergeCell ref="B110:B111"/>
    <mergeCell ref="B112:B113"/>
    <mergeCell ref="B114:B115"/>
    <mergeCell ref="C102:C103"/>
    <mergeCell ref="C104:C105"/>
    <mergeCell ref="C106:C107"/>
    <mergeCell ref="C108:C109"/>
    <mergeCell ref="F118:F119"/>
    <mergeCell ref="D118:D119"/>
    <mergeCell ref="J100:J101"/>
    <mergeCell ref="D100:D101"/>
    <mergeCell ref="D102:D103"/>
    <mergeCell ref="D104:D105"/>
    <mergeCell ref="D106:D107"/>
    <mergeCell ref="D108:D109"/>
    <mergeCell ref="D110:D111"/>
    <mergeCell ref="D112:D113"/>
    <mergeCell ref="B116:B117"/>
    <mergeCell ref="H102:H103"/>
    <mergeCell ref="H104:H105"/>
    <mergeCell ref="H106:H107"/>
    <mergeCell ref="H108:H109"/>
    <mergeCell ref="H110:H111"/>
    <mergeCell ref="H112:H113"/>
    <mergeCell ref="H114:H115"/>
    <mergeCell ref="E104:E105"/>
    <mergeCell ref="C110:C111"/>
    <mergeCell ref="C112:C113"/>
    <mergeCell ref="J116:J117"/>
    <mergeCell ref="D114:D115"/>
    <mergeCell ref="D116:D117"/>
    <mergeCell ref="E100:E101"/>
    <mergeCell ref="E102:E103"/>
    <mergeCell ref="A100:A101"/>
    <mergeCell ref="F100:F101"/>
    <mergeCell ref="B100:B101"/>
    <mergeCell ref="C100:C101"/>
    <mergeCell ref="H100:H101"/>
    <mergeCell ref="G100:G101"/>
    <mergeCell ref="I100:I101"/>
    <mergeCell ref="A98:A99"/>
    <mergeCell ref="F98:F99"/>
    <mergeCell ref="B98:B99"/>
    <mergeCell ref="C98:C99"/>
    <mergeCell ref="H98:H99"/>
    <mergeCell ref="G98:G99"/>
    <mergeCell ref="I98:I99"/>
    <mergeCell ref="E98:E99"/>
    <mergeCell ref="J98:J99"/>
    <mergeCell ref="A96:A97"/>
    <mergeCell ref="F96:F97"/>
    <mergeCell ref="B96:B97"/>
    <mergeCell ref="C96:C97"/>
    <mergeCell ref="H96:H97"/>
    <mergeCell ref="G96:G97"/>
    <mergeCell ref="I96:I97"/>
    <mergeCell ref="J96:J97"/>
    <mergeCell ref="D96:D97"/>
    <mergeCell ref="D98:D99"/>
    <mergeCell ref="A94:A95"/>
    <mergeCell ref="F94:F95"/>
    <mergeCell ref="B94:B95"/>
    <mergeCell ref="C94:C95"/>
    <mergeCell ref="H94:H95"/>
    <mergeCell ref="G94:G95"/>
    <mergeCell ref="I94:I95"/>
    <mergeCell ref="J94:J95"/>
    <mergeCell ref="A92:A93"/>
    <mergeCell ref="F92:F93"/>
    <mergeCell ref="B92:B93"/>
    <mergeCell ref="C92:C93"/>
    <mergeCell ref="H92:H93"/>
    <mergeCell ref="G92:G93"/>
    <mergeCell ref="I92:I93"/>
    <mergeCell ref="J92:J93"/>
    <mergeCell ref="D92:D93"/>
    <mergeCell ref="D94:D95"/>
    <mergeCell ref="A90:A91"/>
    <mergeCell ref="F90:F91"/>
    <mergeCell ref="B90:B91"/>
    <mergeCell ref="C90:C91"/>
    <mergeCell ref="H90:H91"/>
    <mergeCell ref="G90:G91"/>
    <mergeCell ref="I90:I91"/>
    <mergeCell ref="J90:J91"/>
    <mergeCell ref="A88:A89"/>
    <mergeCell ref="F88:F89"/>
    <mergeCell ref="B88:B89"/>
    <mergeCell ref="C88:C89"/>
    <mergeCell ref="H88:H89"/>
    <mergeCell ref="G88:G89"/>
    <mergeCell ref="I88:I89"/>
    <mergeCell ref="J88:J89"/>
    <mergeCell ref="D88:D89"/>
    <mergeCell ref="D90:D91"/>
    <mergeCell ref="E88:E89"/>
    <mergeCell ref="E90:E91"/>
    <mergeCell ref="A86:A87"/>
    <mergeCell ref="F86:F87"/>
    <mergeCell ref="B86:B87"/>
    <mergeCell ref="C86:C87"/>
    <mergeCell ref="H86:H87"/>
    <mergeCell ref="G86:G87"/>
    <mergeCell ref="I86:I87"/>
    <mergeCell ref="J86:J87"/>
    <mergeCell ref="A84:A85"/>
    <mergeCell ref="F84:F85"/>
    <mergeCell ref="B84:B85"/>
    <mergeCell ref="C84:C85"/>
    <mergeCell ref="H84:H85"/>
    <mergeCell ref="G84:G85"/>
    <mergeCell ref="I84:I85"/>
    <mergeCell ref="J84:J85"/>
    <mergeCell ref="D84:D85"/>
    <mergeCell ref="D86:D87"/>
    <mergeCell ref="E84:E85"/>
    <mergeCell ref="E86:E87"/>
    <mergeCell ref="A82:A83"/>
    <mergeCell ref="F82:F83"/>
    <mergeCell ref="B82:B83"/>
    <mergeCell ref="C82:C83"/>
    <mergeCell ref="H82:H83"/>
    <mergeCell ref="G82:G83"/>
    <mergeCell ref="I82:I83"/>
    <mergeCell ref="J82:J83"/>
    <mergeCell ref="A80:A81"/>
    <mergeCell ref="F80:F81"/>
    <mergeCell ref="B80:B81"/>
    <mergeCell ref="C80:C81"/>
    <mergeCell ref="H80:H81"/>
    <mergeCell ref="G80:G81"/>
    <mergeCell ref="I80:I81"/>
    <mergeCell ref="J80:J81"/>
    <mergeCell ref="D80:D81"/>
    <mergeCell ref="D82:D83"/>
    <mergeCell ref="E80:E81"/>
    <mergeCell ref="E82:E83"/>
    <mergeCell ref="A78:A79"/>
    <mergeCell ref="F78:F79"/>
    <mergeCell ref="B78:B79"/>
    <mergeCell ref="C78:C79"/>
    <mergeCell ref="H78:H79"/>
    <mergeCell ref="G78:G79"/>
    <mergeCell ref="I78:I79"/>
    <mergeCell ref="J78:J79"/>
    <mergeCell ref="A70:A71"/>
    <mergeCell ref="F70:F71"/>
    <mergeCell ref="B70:B71"/>
    <mergeCell ref="C70:C71"/>
    <mergeCell ref="H70:H71"/>
    <mergeCell ref="G70:G71"/>
    <mergeCell ref="I70:I71"/>
    <mergeCell ref="J70:J71"/>
    <mergeCell ref="D70:D71"/>
    <mergeCell ref="D78:D79"/>
    <mergeCell ref="E70:E71"/>
    <mergeCell ref="E78:E79"/>
    <mergeCell ref="A74:A75"/>
    <mergeCell ref="B74:B75"/>
    <mergeCell ref="C74:C75"/>
    <mergeCell ref="D74:D75"/>
    <mergeCell ref="A68:A69"/>
    <mergeCell ref="F68:F69"/>
    <mergeCell ref="B68:B69"/>
    <mergeCell ref="C68:C69"/>
    <mergeCell ref="H68:H69"/>
    <mergeCell ref="G68:G69"/>
    <mergeCell ref="I68:I69"/>
    <mergeCell ref="J68:J69"/>
    <mergeCell ref="A66:A67"/>
    <mergeCell ref="F66:F67"/>
    <mergeCell ref="B66:B67"/>
    <mergeCell ref="C66:C67"/>
    <mergeCell ref="H66:H67"/>
    <mergeCell ref="G66:G67"/>
    <mergeCell ref="I66:I67"/>
    <mergeCell ref="J66:J67"/>
    <mergeCell ref="D66:D67"/>
    <mergeCell ref="D68:D69"/>
    <mergeCell ref="E68:E69"/>
    <mergeCell ref="A64:A65"/>
    <mergeCell ref="F64:F65"/>
    <mergeCell ref="B64:B65"/>
    <mergeCell ref="C64:C65"/>
    <mergeCell ref="H64:H65"/>
    <mergeCell ref="G64:G65"/>
    <mergeCell ref="I64:I65"/>
    <mergeCell ref="J64:J65"/>
    <mergeCell ref="D64:D65"/>
    <mergeCell ref="E64:E65"/>
    <mergeCell ref="A62:A63"/>
    <mergeCell ref="F62:F63"/>
    <mergeCell ref="B62:B63"/>
    <mergeCell ref="C62:C63"/>
    <mergeCell ref="H62:H63"/>
    <mergeCell ref="G62:G63"/>
    <mergeCell ref="I62:I63"/>
    <mergeCell ref="J62:J63"/>
    <mergeCell ref="D62:D63"/>
    <mergeCell ref="E62:E63"/>
    <mergeCell ref="A60:A61"/>
    <mergeCell ref="F60:F61"/>
    <mergeCell ref="B60:B61"/>
    <mergeCell ref="C60:C61"/>
    <mergeCell ref="H60:H61"/>
    <mergeCell ref="G60:G61"/>
    <mergeCell ref="I60:I61"/>
    <mergeCell ref="J60:J61"/>
    <mergeCell ref="A58:A59"/>
    <mergeCell ref="F58:F59"/>
    <mergeCell ref="B58:B59"/>
    <mergeCell ref="C58:C59"/>
    <mergeCell ref="H58:H59"/>
    <mergeCell ref="G58:G59"/>
    <mergeCell ref="I58:I59"/>
    <mergeCell ref="J58:J59"/>
    <mergeCell ref="D58:D59"/>
    <mergeCell ref="D60:D61"/>
    <mergeCell ref="E58:E59"/>
    <mergeCell ref="E60:E61"/>
    <mergeCell ref="A56:A57"/>
    <mergeCell ref="F56:F57"/>
    <mergeCell ref="B56:B57"/>
    <mergeCell ref="C56:C57"/>
    <mergeCell ref="H56:H57"/>
    <mergeCell ref="G56:G57"/>
    <mergeCell ref="I56:I57"/>
    <mergeCell ref="J56:J57"/>
    <mergeCell ref="A54:A55"/>
    <mergeCell ref="F54:F55"/>
    <mergeCell ref="B54:B55"/>
    <mergeCell ref="C54:C55"/>
    <mergeCell ref="H54:H55"/>
    <mergeCell ref="G54:G55"/>
    <mergeCell ref="I54:I55"/>
    <mergeCell ref="J54:J55"/>
    <mergeCell ref="D54:D55"/>
    <mergeCell ref="D56:D57"/>
    <mergeCell ref="E54:E55"/>
    <mergeCell ref="E56:E57"/>
    <mergeCell ref="A52:A53"/>
    <mergeCell ref="F52:F53"/>
    <mergeCell ref="B52:B53"/>
    <mergeCell ref="C52:C53"/>
    <mergeCell ref="H52:H53"/>
    <mergeCell ref="G52:G53"/>
    <mergeCell ref="I52:I53"/>
    <mergeCell ref="J52:J53"/>
    <mergeCell ref="A50:A51"/>
    <mergeCell ref="F50:F51"/>
    <mergeCell ref="B50:B51"/>
    <mergeCell ref="C50:C51"/>
    <mergeCell ref="H50:H51"/>
    <mergeCell ref="G50:G51"/>
    <mergeCell ref="I50:I51"/>
    <mergeCell ref="J50:J51"/>
    <mergeCell ref="D50:D51"/>
    <mergeCell ref="D52:D53"/>
    <mergeCell ref="E50:E51"/>
    <mergeCell ref="E52:E53"/>
    <mergeCell ref="A48:A49"/>
    <mergeCell ref="F48:F49"/>
    <mergeCell ref="B48:B49"/>
    <mergeCell ref="C48:C49"/>
    <mergeCell ref="H48:H49"/>
    <mergeCell ref="G48:G49"/>
    <mergeCell ref="I48:I49"/>
    <mergeCell ref="J48:J49"/>
    <mergeCell ref="A46:A47"/>
    <mergeCell ref="F46:F47"/>
    <mergeCell ref="B46:B47"/>
    <mergeCell ref="C46:C47"/>
    <mergeCell ref="H46:H47"/>
    <mergeCell ref="G46:G47"/>
    <mergeCell ref="I46:I47"/>
    <mergeCell ref="J46:J47"/>
    <mergeCell ref="D46:D47"/>
    <mergeCell ref="D48:D49"/>
    <mergeCell ref="E46:E47"/>
    <mergeCell ref="E48:E49"/>
    <mergeCell ref="A44:A45"/>
    <mergeCell ref="F44:F45"/>
    <mergeCell ref="B44:B45"/>
    <mergeCell ref="C44:C45"/>
    <mergeCell ref="H44:H45"/>
    <mergeCell ref="G44:G45"/>
    <mergeCell ref="I44:I45"/>
    <mergeCell ref="J44:J45"/>
    <mergeCell ref="A42:A43"/>
    <mergeCell ref="F42:F43"/>
    <mergeCell ref="B42:B43"/>
    <mergeCell ref="C42:C43"/>
    <mergeCell ref="H42:H43"/>
    <mergeCell ref="G42:G43"/>
    <mergeCell ref="I42:I43"/>
    <mergeCell ref="J42:J43"/>
    <mergeCell ref="D42:D43"/>
    <mergeCell ref="D44:D45"/>
    <mergeCell ref="E42:E43"/>
    <mergeCell ref="E44:E45"/>
    <mergeCell ref="A40:A41"/>
    <mergeCell ref="F40:F41"/>
    <mergeCell ref="B40:B41"/>
    <mergeCell ref="C40:C41"/>
    <mergeCell ref="H40:H41"/>
    <mergeCell ref="G40:G41"/>
    <mergeCell ref="I40:I41"/>
    <mergeCell ref="J40:J41"/>
    <mergeCell ref="A38:A39"/>
    <mergeCell ref="F38:F39"/>
    <mergeCell ref="B38:B39"/>
    <mergeCell ref="C38:C39"/>
    <mergeCell ref="H38:H39"/>
    <mergeCell ref="G38:G39"/>
    <mergeCell ref="I38:I39"/>
    <mergeCell ref="J38:J39"/>
    <mergeCell ref="D38:D39"/>
    <mergeCell ref="D40:D41"/>
    <mergeCell ref="E38:E39"/>
    <mergeCell ref="E40:E41"/>
    <mergeCell ref="A36:A37"/>
    <mergeCell ref="F36:F37"/>
    <mergeCell ref="B36:B37"/>
    <mergeCell ref="C36:C37"/>
    <mergeCell ref="H36:H37"/>
    <mergeCell ref="G36:G37"/>
    <mergeCell ref="I36:I37"/>
    <mergeCell ref="J36:J37"/>
    <mergeCell ref="D36:D37"/>
    <mergeCell ref="E36:E37"/>
    <mergeCell ref="A34:A35"/>
    <mergeCell ref="F34:F35"/>
    <mergeCell ref="B34:B35"/>
    <mergeCell ref="C34:C35"/>
    <mergeCell ref="H34:H35"/>
    <mergeCell ref="G34:G35"/>
    <mergeCell ref="I34:I35"/>
    <mergeCell ref="J34:J35"/>
    <mergeCell ref="A32:A33"/>
    <mergeCell ref="F32:F33"/>
    <mergeCell ref="B32:B33"/>
    <mergeCell ref="C32:C33"/>
    <mergeCell ref="H32:H33"/>
    <mergeCell ref="G32:G33"/>
    <mergeCell ref="I32:I33"/>
    <mergeCell ref="J32:J33"/>
    <mergeCell ref="D32:D33"/>
    <mergeCell ref="D34:D35"/>
    <mergeCell ref="E32:E33"/>
    <mergeCell ref="E34:E35"/>
    <mergeCell ref="A30:A31"/>
    <mergeCell ref="F30:F31"/>
    <mergeCell ref="B30:B31"/>
    <mergeCell ref="C30:C31"/>
    <mergeCell ref="H30:H31"/>
    <mergeCell ref="G30:G31"/>
    <mergeCell ref="I30:I31"/>
    <mergeCell ref="J30:J31"/>
    <mergeCell ref="D30:D31"/>
    <mergeCell ref="E30:E31"/>
    <mergeCell ref="A28:A29"/>
    <mergeCell ref="F28:F29"/>
    <mergeCell ref="B28:B29"/>
    <mergeCell ref="C28:C29"/>
    <mergeCell ref="H28:H29"/>
    <mergeCell ref="G28:G29"/>
    <mergeCell ref="I28:I29"/>
    <mergeCell ref="J28:J29"/>
    <mergeCell ref="D28:D29"/>
    <mergeCell ref="E28:E29"/>
    <mergeCell ref="A26:A27"/>
    <mergeCell ref="F26:F27"/>
    <mergeCell ref="B26:B27"/>
    <mergeCell ref="C26:C27"/>
    <mergeCell ref="H26:H27"/>
    <mergeCell ref="G26:G27"/>
    <mergeCell ref="I26:I27"/>
    <mergeCell ref="J26:J27"/>
    <mergeCell ref="D26:D27"/>
    <mergeCell ref="E26:E27"/>
    <mergeCell ref="A24:A25"/>
    <mergeCell ref="F24:F25"/>
    <mergeCell ref="B24:B25"/>
    <mergeCell ref="C24:C25"/>
    <mergeCell ref="H24:H25"/>
    <mergeCell ref="G24:G25"/>
    <mergeCell ref="I24:I25"/>
    <mergeCell ref="J24:J25"/>
    <mergeCell ref="D24:D25"/>
    <mergeCell ref="E24:E25"/>
    <mergeCell ref="A22:A23"/>
    <mergeCell ref="F22:F23"/>
    <mergeCell ref="B22:B23"/>
    <mergeCell ref="C22:C23"/>
    <mergeCell ref="H22:H23"/>
    <mergeCell ref="G22:G23"/>
    <mergeCell ref="I22:I23"/>
    <mergeCell ref="J22:J23"/>
    <mergeCell ref="A20:A21"/>
    <mergeCell ref="F20:F21"/>
    <mergeCell ref="B20:B21"/>
    <mergeCell ref="C20:C21"/>
    <mergeCell ref="H20:H21"/>
    <mergeCell ref="G20:G21"/>
    <mergeCell ref="I20:I21"/>
    <mergeCell ref="J20:J21"/>
    <mergeCell ref="D20:D21"/>
    <mergeCell ref="D22:D23"/>
    <mergeCell ref="E20:E21"/>
    <mergeCell ref="E22:E23"/>
    <mergeCell ref="A18:A19"/>
    <mergeCell ref="F18:F19"/>
    <mergeCell ref="B18:B19"/>
    <mergeCell ref="C18:C19"/>
    <mergeCell ref="H18:H19"/>
    <mergeCell ref="G18:G19"/>
    <mergeCell ref="I18:I19"/>
    <mergeCell ref="J18:J19"/>
    <mergeCell ref="A16:A17"/>
    <mergeCell ref="F16:F17"/>
    <mergeCell ref="B16:B17"/>
    <mergeCell ref="C16:C17"/>
    <mergeCell ref="H16:H17"/>
    <mergeCell ref="G16:G17"/>
    <mergeCell ref="I16:I17"/>
    <mergeCell ref="J16:J17"/>
    <mergeCell ref="D16:D17"/>
    <mergeCell ref="D18:D19"/>
    <mergeCell ref="E16:E17"/>
    <mergeCell ref="E18:E19"/>
    <mergeCell ref="A14:A15"/>
    <mergeCell ref="F14:F15"/>
    <mergeCell ref="B14:B15"/>
    <mergeCell ref="C14:C15"/>
    <mergeCell ref="H14:H15"/>
    <mergeCell ref="G14:G15"/>
    <mergeCell ref="I14:I15"/>
    <mergeCell ref="J14:J15"/>
    <mergeCell ref="D14:D15"/>
    <mergeCell ref="E14:E15"/>
    <mergeCell ref="A12:A13"/>
    <mergeCell ref="F12:F13"/>
    <mergeCell ref="B12:B13"/>
    <mergeCell ref="C12:C13"/>
    <mergeCell ref="H12:H13"/>
    <mergeCell ref="G12:G13"/>
    <mergeCell ref="I12:I13"/>
    <mergeCell ref="J12:J13"/>
    <mergeCell ref="D12:D13"/>
    <mergeCell ref="E12:E13"/>
    <mergeCell ref="A10:A11"/>
    <mergeCell ref="F10:F11"/>
    <mergeCell ref="B10:B11"/>
    <mergeCell ref="C10:C11"/>
    <mergeCell ref="H10:H11"/>
    <mergeCell ref="G10:G11"/>
    <mergeCell ref="I10:I11"/>
    <mergeCell ref="J10:J11"/>
    <mergeCell ref="A8:A9"/>
    <mergeCell ref="F8:F9"/>
    <mergeCell ref="B8:B9"/>
    <mergeCell ref="C8:C9"/>
    <mergeCell ref="H8:H9"/>
    <mergeCell ref="G8:G9"/>
    <mergeCell ref="I8:I9"/>
    <mergeCell ref="J8:J9"/>
    <mergeCell ref="D8:D9"/>
    <mergeCell ref="D10:D11"/>
    <mergeCell ref="A2:A3"/>
    <mergeCell ref="F2:F3"/>
    <mergeCell ref="B2:B3"/>
    <mergeCell ref="C2:C3"/>
    <mergeCell ref="H2:H3"/>
    <mergeCell ref="G2:G3"/>
    <mergeCell ref="I2:I3"/>
    <mergeCell ref="J2:J3"/>
    <mergeCell ref="A6:A7"/>
    <mergeCell ref="F6:F7"/>
    <mergeCell ref="B6:B7"/>
    <mergeCell ref="C6:C7"/>
    <mergeCell ref="H6:H7"/>
    <mergeCell ref="G6:G7"/>
    <mergeCell ref="I6:I7"/>
    <mergeCell ref="J6:J7"/>
    <mergeCell ref="A4:A5"/>
    <mergeCell ref="F4:F5"/>
    <mergeCell ref="B4:B5"/>
    <mergeCell ref="C4:C5"/>
    <mergeCell ref="H4:H5"/>
    <mergeCell ref="G4:G5"/>
    <mergeCell ref="I4:I5"/>
    <mergeCell ref="J4:J5"/>
    <mergeCell ref="H116:H117"/>
    <mergeCell ref="H118:H119"/>
    <mergeCell ref="G114:G115"/>
    <mergeCell ref="J102:J103"/>
    <mergeCell ref="J104:J105"/>
    <mergeCell ref="J106:J107"/>
    <mergeCell ref="J108:J109"/>
    <mergeCell ref="J110:J111"/>
    <mergeCell ref="J112:J113"/>
    <mergeCell ref="J114:J115"/>
    <mergeCell ref="I118:I119"/>
    <mergeCell ref="J118:J119"/>
    <mergeCell ref="G116:G117"/>
    <mergeCell ref="G118:G119"/>
    <mergeCell ref="G102:G103"/>
    <mergeCell ref="G104:G105"/>
    <mergeCell ref="G106:G107"/>
    <mergeCell ref="G108:G109"/>
    <mergeCell ref="G110:G111"/>
    <mergeCell ref="G112:G113"/>
    <mergeCell ref="I102:I103"/>
    <mergeCell ref="I104:I105"/>
    <mergeCell ref="I106:I107"/>
    <mergeCell ref="I108:I109"/>
    <mergeCell ref="I110:I111"/>
    <mergeCell ref="I112:I113"/>
    <mergeCell ref="I114:I115"/>
    <mergeCell ref="I116:I117"/>
    <mergeCell ref="J120:J121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4:J125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8:J129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32:J133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6:J137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40:J141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4:J145"/>
    <mergeCell ref="K144:K145"/>
    <mergeCell ref="L144:L145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8:J149"/>
    <mergeCell ref="K148:K149"/>
    <mergeCell ref="L148:L149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L150:L151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52:J153"/>
    <mergeCell ref="K152:K153"/>
    <mergeCell ref="L152:L153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L154:L155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I153"/>
  </mergeCells>
  <phoneticPr fontId="3"/>
  <pageMargins left="0.7" right="0.7" top="0.75" bottom="0.75" header="0.3" footer="0.3"/>
  <pageSetup paperSize="9" scale="69" fitToWidth="0" fitToHeight="0" orientation="portrait" r:id="rId1"/>
  <rowBreaks count="1" manualBreakCount="1">
    <brk id="15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4"/>
  <sheetViews>
    <sheetView zoomScaleNormal="100" workbookViewId="0">
      <selection activeCell="K20" sqref="K20"/>
    </sheetView>
  </sheetViews>
  <sheetFormatPr defaultRowHeight="13" x14ac:dyDescent="0.2"/>
  <cols>
    <col min="1" max="1" width="22.90625" customWidth="1"/>
    <col min="3" max="5" width="15" style="78" customWidth="1"/>
  </cols>
  <sheetData>
    <row r="2" spans="1:5" x14ac:dyDescent="0.2">
      <c r="A2" s="17" t="s">
        <v>201</v>
      </c>
    </row>
    <row r="3" spans="1:5" ht="37.5" customHeight="1" thickBot="1" x14ac:dyDescent="0.25">
      <c r="A3" s="284" t="s">
        <v>29</v>
      </c>
      <c r="B3" s="285" t="s">
        <v>208</v>
      </c>
      <c r="C3" s="80"/>
      <c r="D3" s="80"/>
      <c r="E3" s="80"/>
    </row>
    <row r="4" spans="1:5" ht="37.5" customHeight="1" thickTop="1" thickBot="1" x14ac:dyDescent="0.25">
      <c r="A4" s="284"/>
      <c r="B4" s="285"/>
      <c r="C4" s="84" t="s">
        <v>502</v>
      </c>
      <c r="D4" s="85"/>
      <c r="E4" s="80"/>
    </row>
    <row r="5" spans="1:5" ht="37.5" customHeight="1" thickTop="1" x14ac:dyDescent="0.2">
      <c r="A5" s="284" t="s">
        <v>35</v>
      </c>
      <c r="B5" s="285">
        <v>128</v>
      </c>
      <c r="C5" s="83"/>
      <c r="D5" s="97" t="s">
        <v>502</v>
      </c>
      <c r="E5" s="95"/>
    </row>
    <row r="6" spans="1:5" ht="37.5" customHeight="1" thickBot="1" x14ac:dyDescent="0.25">
      <c r="A6" s="284"/>
      <c r="B6" s="285"/>
      <c r="C6" s="81"/>
      <c r="D6" s="92"/>
      <c r="E6" s="96"/>
    </row>
    <row r="7" spans="1:5" ht="37.5" customHeight="1" thickTop="1" x14ac:dyDescent="0.2">
      <c r="A7" s="284" t="s">
        <v>38</v>
      </c>
      <c r="B7" s="285">
        <v>150</v>
      </c>
      <c r="C7" s="82"/>
      <c r="D7" s="94"/>
      <c r="E7" s="80"/>
    </row>
    <row r="8" spans="1:5" ht="37.5" customHeight="1" thickBot="1" x14ac:dyDescent="0.25">
      <c r="A8" s="284"/>
      <c r="B8" s="285"/>
      <c r="C8" s="90" t="s">
        <v>525</v>
      </c>
      <c r="D8" s="93"/>
      <c r="E8" s="80"/>
    </row>
    <row r="9" spans="1:5" ht="37.5" customHeight="1" thickTop="1" thickBot="1" x14ac:dyDescent="0.25">
      <c r="A9" s="284" t="s">
        <v>15</v>
      </c>
      <c r="B9" s="285" t="s">
        <v>209</v>
      </c>
      <c r="C9" s="91"/>
      <c r="D9" s="92"/>
      <c r="E9" s="80"/>
    </row>
    <row r="10" spans="1:5" ht="37.5" customHeight="1" thickTop="1" x14ac:dyDescent="0.2">
      <c r="A10" s="284"/>
      <c r="B10" s="285"/>
      <c r="C10" s="80"/>
      <c r="D10" s="80"/>
      <c r="E10" s="80"/>
    </row>
    <row r="11" spans="1:5" ht="13.4" customHeight="1" x14ac:dyDescent="0.2">
      <c r="A11" s="284"/>
      <c r="B11" s="286"/>
      <c r="C11" s="80"/>
      <c r="D11" s="80"/>
      <c r="E11" s="80"/>
    </row>
    <row r="12" spans="1:5" ht="13.4" customHeight="1" x14ac:dyDescent="0.2">
      <c r="A12" s="284"/>
      <c r="B12" s="286"/>
      <c r="C12" s="80"/>
      <c r="D12" s="80"/>
      <c r="E12" s="80"/>
    </row>
    <row r="13" spans="1:5" x14ac:dyDescent="0.2">
      <c r="A13" s="284"/>
      <c r="B13" s="286"/>
      <c r="C13" s="80"/>
      <c r="D13" s="80"/>
      <c r="E13" s="80"/>
    </row>
    <row r="14" spans="1:5" x14ac:dyDescent="0.2">
      <c r="A14" s="284"/>
      <c r="B14" s="286"/>
      <c r="C14" s="80"/>
      <c r="D14" s="80"/>
      <c r="E14" s="80"/>
    </row>
  </sheetData>
  <mergeCells count="12">
    <mergeCell ref="A13:A14"/>
    <mergeCell ref="B3:B4"/>
    <mergeCell ref="B5:B6"/>
    <mergeCell ref="B7:B8"/>
    <mergeCell ref="B9:B10"/>
    <mergeCell ref="B11:B12"/>
    <mergeCell ref="B13:B14"/>
    <mergeCell ref="A3:A4"/>
    <mergeCell ref="A5:A6"/>
    <mergeCell ref="A7:A8"/>
    <mergeCell ref="A9:A10"/>
    <mergeCell ref="A11:A12"/>
  </mergeCells>
  <phoneticPr fontId="3"/>
  <pageMargins left="0.7" right="0.7" top="0.75" bottom="0.75" header="0.3" footer="0.3"/>
  <pageSetup paperSize="9" scale="11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A802-E43F-4FBF-A639-BC30B344174F}">
  <dimension ref="A1:I37"/>
  <sheetViews>
    <sheetView topLeftCell="A7" zoomScaleNormal="100" workbookViewId="0">
      <selection activeCell="K20" sqref="K20"/>
    </sheetView>
  </sheetViews>
  <sheetFormatPr defaultRowHeight="13" x14ac:dyDescent="0.2"/>
  <cols>
    <col min="2" max="2" width="15.6328125" style="17" customWidth="1"/>
    <col min="3" max="5" width="5.6328125" customWidth="1"/>
    <col min="6" max="6" width="15.6328125" style="17" customWidth="1"/>
  </cols>
  <sheetData>
    <row r="1" spans="1:9" ht="19" x14ac:dyDescent="0.2">
      <c r="A1" s="287" t="s">
        <v>319</v>
      </c>
      <c r="B1" s="287"/>
      <c r="C1" s="287"/>
      <c r="D1" s="287"/>
      <c r="E1" s="287"/>
      <c r="F1" s="287"/>
      <c r="G1" s="38"/>
      <c r="H1" s="38"/>
      <c r="I1" s="38"/>
    </row>
    <row r="2" spans="1:9" x14ac:dyDescent="0.2">
      <c r="A2" s="39"/>
      <c r="B2" s="39"/>
      <c r="C2" s="39"/>
      <c r="D2" s="39"/>
      <c r="E2" s="39"/>
      <c r="F2" s="39"/>
      <c r="G2" s="38"/>
      <c r="H2" s="38"/>
      <c r="I2" s="38"/>
    </row>
    <row r="3" spans="1:9" x14ac:dyDescent="0.2">
      <c r="A3" s="40" t="s">
        <v>320</v>
      </c>
      <c r="B3" s="41" t="s">
        <v>29</v>
      </c>
      <c r="C3" s="42">
        <v>5</v>
      </c>
      <c r="D3" s="41" t="s">
        <v>321</v>
      </c>
      <c r="E3" s="43">
        <v>2</v>
      </c>
      <c r="F3" s="40" t="s">
        <v>333</v>
      </c>
      <c r="G3" s="44"/>
      <c r="H3" s="38"/>
      <c r="I3" s="38" t="s">
        <v>322</v>
      </c>
    </row>
    <row r="4" spans="1:9" x14ac:dyDescent="0.2">
      <c r="A4" s="45">
        <f>[5]学校対抗選手!$C$6</f>
        <v>51</v>
      </c>
      <c r="B4" s="72"/>
      <c r="C4" s="46"/>
      <c r="D4" s="47"/>
      <c r="E4" s="48" t="s">
        <v>327</v>
      </c>
      <c r="F4" s="75" t="s">
        <v>216</v>
      </c>
      <c r="G4" s="44"/>
      <c r="H4" s="38"/>
      <c r="I4" s="38" t="s">
        <v>323</v>
      </c>
    </row>
    <row r="5" spans="1:9" x14ac:dyDescent="0.2">
      <c r="A5" s="49">
        <f>[5]学校対抗選手!$C$8</f>
        <v>55</v>
      </c>
      <c r="B5" s="73" t="s">
        <v>491</v>
      </c>
      <c r="C5" s="50" t="s">
        <v>326</v>
      </c>
      <c r="D5" s="51"/>
      <c r="E5" s="52"/>
      <c r="F5" s="75" t="s">
        <v>492</v>
      </c>
      <c r="G5" s="44"/>
      <c r="H5" s="38"/>
      <c r="I5" s="38" t="s">
        <v>325</v>
      </c>
    </row>
    <row r="6" spans="1:9" x14ac:dyDescent="0.2">
      <c r="A6" s="49">
        <f>[5]学校対抗選手!$C$10</f>
        <v>60</v>
      </c>
      <c r="B6" s="73" t="s">
        <v>493</v>
      </c>
      <c r="C6" s="50" t="s">
        <v>324</v>
      </c>
      <c r="D6" s="51"/>
      <c r="E6" s="52"/>
      <c r="F6" s="75" t="s">
        <v>495</v>
      </c>
      <c r="G6" s="44"/>
      <c r="H6" s="38"/>
      <c r="I6" s="38" t="s">
        <v>327</v>
      </c>
    </row>
    <row r="7" spans="1:9" x14ac:dyDescent="0.2">
      <c r="A7" s="49">
        <f>[5]学校対抗選手!$C$12</f>
        <v>65</v>
      </c>
      <c r="B7" s="73" t="s">
        <v>496</v>
      </c>
      <c r="C7" s="50" t="s">
        <v>326</v>
      </c>
      <c r="D7" s="51"/>
      <c r="E7" s="52"/>
      <c r="F7" s="75" t="s">
        <v>497</v>
      </c>
      <c r="G7" s="44"/>
      <c r="H7" s="38"/>
      <c r="I7" s="38" t="s">
        <v>328</v>
      </c>
    </row>
    <row r="8" spans="1:9" x14ac:dyDescent="0.2">
      <c r="A8" s="49">
        <f>[5]学校対抗選手!$C$14</f>
        <v>71</v>
      </c>
      <c r="B8" s="73" t="s">
        <v>498</v>
      </c>
      <c r="C8" s="50" t="s">
        <v>326</v>
      </c>
      <c r="D8" s="51"/>
      <c r="E8" s="52"/>
      <c r="F8" s="75" t="s">
        <v>499</v>
      </c>
      <c r="G8" s="44"/>
      <c r="H8" s="38"/>
      <c r="I8" s="38"/>
    </row>
    <row r="9" spans="1:9" x14ac:dyDescent="0.2">
      <c r="A9" s="49">
        <f>[5]学校対抗選手!$C$16</f>
        <v>80</v>
      </c>
      <c r="B9" s="73" t="s">
        <v>500</v>
      </c>
      <c r="C9" s="50" t="s">
        <v>327</v>
      </c>
      <c r="D9" s="51"/>
      <c r="E9" s="52"/>
      <c r="F9" s="75"/>
      <c r="G9" s="44"/>
      <c r="H9" s="38"/>
      <c r="I9" s="38"/>
    </row>
    <row r="10" spans="1:9" x14ac:dyDescent="0.2">
      <c r="A10" s="53">
        <f>[5]学校対抗選手!$C$18</f>
        <v>125</v>
      </c>
      <c r="B10" s="74"/>
      <c r="C10" s="54"/>
      <c r="D10" s="55"/>
      <c r="E10" s="56" t="s">
        <v>327</v>
      </c>
      <c r="F10" s="76" t="s">
        <v>501</v>
      </c>
      <c r="G10" s="44"/>
      <c r="H10" s="38"/>
      <c r="I10" s="38"/>
    </row>
    <row r="11" spans="1:9" x14ac:dyDescent="0.2">
      <c r="A11" s="39"/>
      <c r="B11" s="39"/>
      <c r="C11" s="39"/>
      <c r="D11" s="39"/>
      <c r="E11" s="39"/>
      <c r="F11" s="39"/>
      <c r="G11" s="38"/>
      <c r="H11" s="38"/>
      <c r="I11" s="38"/>
    </row>
    <row r="12" spans="1:9" x14ac:dyDescent="0.2">
      <c r="A12" s="40" t="s">
        <v>320</v>
      </c>
      <c r="B12" s="41" t="s">
        <v>329</v>
      </c>
      <c r="C12" s="42">
        <v>3</v>
      </c>
      <c r="D12" s="41" t="s">
        <v>321</v>
      </c>
      <c r="E12" s="43">
        <v>4</v>
      </c>
      <c r="F12" s="40" t="s">
        <v>15</v>
      </c>
      <c r="G12" s="44"/>
      <c r="H12" s="38"/>
      <c r="I12" s="38"/>
    </row>
    <row r="13" spans="1:9" x14ac:dyDescent="0.2">
      <c r="A13" s="45">
        <f>[5]学校対抗選手!$C$6</f>
        <v>51</v>
      </c>
      <c r="B13" s="72" t="s">
        <v>204</v>
      </c>
      <c r="C13" s="46" t="s">
        <v>326</v>
      </c>
      <c r="D13" s="47"/>
      <c r="E13" s="48"/>
      <c r="F13" s="77" t="s">
        <v>220</v>
      </c>
      <c r="G13" s="44"/>
      <c r="H13" s="38"/>
      <c r="I13" s="38"/>
    </row>
    <row r="14" spans="1:9" x14ac:dyDescent="0.2">
      <c r="A14" s="49">
        <f>[5]学校対抗選手!$C$8</f>
        <v>55</v>
      </c>
      <c r="B14" s="73" t="s">
        <v>504</v>
      </c>
      <c r="C14" s="50"/>
      <c r="D14" s="51"/>
      <c r="E14" s="52" t="s">
        <v>326</v>
      </c>
      <c r="F14" s="75" t="s">
        <v>503</v>
      </c>
      <c r="G14" s="44"/>
      <c r="H14" s="38"/>
      <c r="I14" s="38"/>
    </row>
    <row r="15" spans="1:9" x14ac:dyDescent="0.2">
      <c r="A15" s="49">
        <f>[5]学校対抗選手!$C$10</f>
        <v>60</v>
      </c>
      <c r="B15" s="73" t="s">
        <v>505</v>
      </c>
      <c r="C15" s="50" t="s">
        <v>326</v>
      </c>
      <c r="D15" s="51"/>
      <c r="E15" s="52"/>
      <c r="F15" s="75" t="s">
        <v>506</v>
      </c>
      <c r="G15" s="44"/>
      <c r="H15" s="38"/>
      <c r="I15" s="38"/>
    </row>
    <row r="16" spans="1:9" x14ac:dyDescent="0.2">
      <c r="A16" s="49">
        <f>[5]学校対抗選手!$C$12</f>
        <v>65</v>
      </c>
      <c r="B16" s="73" t="s">
        <v>507</v>
      </c>
      <c r="C16" s="50"/>
      <c r="D16" s="51"/>
      <c r="E16" s="52" t="s">
        <v>326</v>
      </c>
      <c r="F16" s="75" t="s">
        <v>508</v>
      </c>
      <c r="G16" s="44"/>
      <c r="H16" s="38"/>
      <c r="I16" s="38"/>
    </row>
    <row r="17" spans="1:9" x14ac:dyDescent="0.2">
      <c r="A17" s="49">
        <f>[5]学校対抗選手!$C$14</f>
        <v>71</v>
      </c>
      <c r="B17" s="73" t="s">
        <v>509</v>
      </c>
      <c r="C17" s="50"/>
      <c r="D17" s="51"/>
      <c r="E17" s="52" t="s">
        <v>332</v>
      </c>
      <c r="F17" s="75" t="s">
        <v>510</v>
      </c>
      <c r="G17" s="44"/>
      <c r="H17" s="38"/>
      <c r="I17" s="38"/>
    </row>
    <row r="18" spans="1:9" x14ac:dyDescent="0.2">
      <c r="A18" s="49">
        <f>[5]学校対抗選手!$C$16</f>
        <v>80</v>
      </c>
      <c r="B18" s="73" t="s">
        <v>513</v>
      </c>
      <c r="C18" s="50" t="s">
        <v>332</v>
      </c>
      <c r="D18" s="51"/>
      <c r="E18" s="52"/>
      <c r="F18" s="75" t="s">
        <v>514</v>
      </c>
      <c r="G18" s="44"/>
      <c r="H18" s="38"/>
      <c r="I18" s="38"/>
    </row>
    <row r="19" spans="1:9" x14ac:dyDescent="0.2">
      <c r="A19" s="53">
        <f>[5]学校対抗選手!$C$18</f>
        <v>125</v>
      </c>
      <c r="B19" s="74" t="s">
        <v>523</v>
      </c>
      <c r="C19" s="54"/>
      <c r="D19" s="55"/>
      <c r="E19" s="56" t="s">
        <v>326</v>
      </c>
      <c r="F19" s="76" t="s">
        <v>524</v>
      </c>
      <c r="G19" s="44"/>
      <c r="H19" s="38"/>
      <c r="I19" s="38"/>
    </row>
    <row r="20" spans="1:9" x14ac:dyDescent="0.2">
      <c r="A20" s="39"/>
      <c r="B20" s="39"/>
      <c r="C20" s="39"/>
      <c r="D20" s="39"/>
      <c r="E20" s="39"/>
      <c r="F20" s="39"/>
      <c r="G20" s="38"/>
      <c r="H20" s="38"/>
      <c r="I20" s="38"/>
    </row>
    <row r="21" spans="1:9" x14ac:dyDescent="0.2">
      <c r="A21" s="40" t="s">
        <v>330</v>
      </c>
      <c r="B21" s="41" t="s">
        <v>29</v>
      </c>
      <c r="C21" s="42">
        <v>5</v>
      </c>
      <c r="D21" s="41" t="s">
        <v>321</v>
      </c>
      <c r="E21" s="43">
        <v>2</v>
      </c>
      <c r="F21" s="40" t="s">
        <v>15</v>
      </c>
      <c r="G21" s="44"/>
      <c r="H21" s="38"/>
      <c r="I21" s="38"/>
    </row>
    <row r="22" spans="1:9" x14ac:dyDescent="0.2">
      <c r="A22" s="45">
        <f>[5]学校対抗選手!$C$6</f>
        <v>51</v>
      </c>
      <c r="B22" s="75"/>
      <c r="C22" s="46"/>
      <c r="D22" s="47"/>
      <c r="E22" s="48" t="s">
        <v>327</v>
      </c>
      <c r="F22" s="77" t="s">
        <v>220</v>
      </c>
      <c r="G22" s="44"/>
      <c r="H22" s="38"/>
      <c r="I22" s="38"/>
    </row>
    <row r="23" spans="1:9" x14ac:dyDescent="0.2">
      <c r="A23" s="49">
        <f>[5]学校対抗選手!$C$8</f>
        <v>55</v>
      </c>
      <c r="B23" s="75" t="s">
        <v>491</v>
      </c>
      <c r="C23" s="50" t="s">
        <v>326</v>
      </c>
      <c r="D23" s="51"/>
      <c r="E23" s="52"/>
      <c r="F23" s="75" t="s">
        <v>503</v>
      </c>
      <c r="G23" s="44"/>
      <c r="H23" s="38"/>
      <c r="I23" s="38"/>
    </row>
    <row r="24" spans="1:9" x14ac:dyDescent="0.2">
      <c r="A24" s="49">
        <f>[5]学校対抗選手!$C$10</f>
        <v>60</v>
      </c>
      <c r="B24" s="75" t="s">
        <v>493</v>
      </c>
      <c r="C24" s="50" t="s">
        <v>326</v>
      </c>
      <c r="D24" s="51"/>
      <c r="E24" s="52"/>
      <c r="F24" s="75" t="s">
        <v>506</v>
      </c>
      <c r="G24" s="44"/>
      <c r="H24" s="38"/>
      <c r="I24" s="38"/>
    </row>
    <row r="25" spans="1:9" x14ac:dyDescent="0.2">
      <c r="A25" s="49">
        <f>[5]学校対抗選手!$C$12</f>
        <v>65</v>
      </c>
      <c r="B25" s="75" t="s">
        <v>496</v>
      </c>
      <c r="C25" s="50" t="s">
        <v>324</v>
      </c>
      <c r="D25" s="51"/>
      <c r="E25" s="52"/>
      <c r="F25" s="75" t="s">
        <v>508</v>
      </c>
      <c r="G25" s="44"/>
      <c r="H25" s="38"/>
      <c r="I25" s="38"/>
    </row>
    <row r="26" spans="1:9" x14ac:dyDescent="0.2">
      <c r="A26" s="49">
        <f>[5]学校対抗選手!$C$14</f>
        <v>71</v>
      </c>
      <c r="B26" s="75" t="s">
        <v>498</v>
      </c>
      <c r="C26" s="50" t="s">
        <v>326</v>
      </c>
      <c r="D26" s="51"/>
      <c r="E26" s="52"/>
      <c r="F26" s="75" t="s">
        <v>510</v>
      </c>
      <c r="G26" s="44"/>
      <c r="H26" s="38"/>
      <c r="I26" s="38"/>
    </row>
    <row r="27" spans="1:9" x14ac:dyDescent="0.2">
      <c r="A27" s="49">
        <f>[5]学校対抗選手!$C$16</f>
        <v>80</v>
      </c>
      <c r="B27" s="75" t="s">
        <v>500</v>
      </c>
      <c r="C27" s="50" t="s">
        <v>326</v>
      </c>
      <c r="D27" s="51"/>
      <c r="E27" s="52"/>
      <c r="F27" s="75" t="s">
        <v>527</v>
      </c>
      <c r="G27" s="44"/>
      <c r="H27" s="38"/>
      <c r="I27" s="38"/>
    </row>
    <row r="28" spans="1:9" x14ac:dyDescent="0.2">
      <c r="A28" s="53">
        <f>[5]学校対抗選手!$C$18</f>
        <v>125</v>
      </c>
      <c r="B28" s="76"/>
      <c r="C28" s="54"/>
      <c r="D28" s="55"/>
      <c r="E28" s="56" t="s">
        <v>327</v>
      </c>
      <c r="F28" s="76" t="s">
        <v>526</v>
      </c>
      <c r="G28" s="44"/>
      <c r="H28" s="38"/>
      <c r="I28" s="38"/>
    </row>
    <row r="29" spans="1:9" x14ac:dyDescent="0.2">
      <c r="A29" s="39"/>
      <c r="B29" s="39"/>
      <c r="C29" s="39"/>
      <c r="D29" s="39"/>
      <c r="E29" s="39"/>
      <c r="F29" s="39"/>
      <c r="G29" s="38"/>
      <c r="H29" s="38"/>
      <c r="I29" s="38"/>
    </row>
    <row r="30" spans="1:9" x14ac:dyDescent="0.2">
      <c r="A30" s="40" t="s">
        <v>331</v>
      </c>
      <c r="B30" s="41"/>
      <c r="C30" s="42"/>
      <c r="D30" s="41" t="s">
        <v>321</v>
      </c>
      <c r="E30" s="43"/>
      <c r="F30" s="40"/>
      <c r="G30" s="44"/>
      <c r="H30" s="38"/>
      <c r="I30" s="38"/>
    </row>
    <row r="31" spans="1:9" x14ac:dyDescent="0.2">
      <c r="A31" s="45">
        <f>[5]学校対抗選手!$C$6</f>
        <v>51</v>
      </c>
      <c r="B31" s="75"/>
      <c r="C31" s="46"/>
      <c r="D31" s="47"/>
      <c r="E31" s="48"/>
      <c r="F31" s="77"/>
      <c r="G31" s="44"/>
      <c r="H31" s="38"/>
      <c r="I31" s="38"/>
    </row>
    <row r="32" spans="1:9" x14ac:dyDescent="0.2">
      <c r="A32" s="49">
        <f>[5]学校対抗選手!$C$8</f>
        <v>55</v>
      </c>
      <c r="B32" s="75"/>
      <c r="C32" s="50"/>
      <c r="D32" s="51"/>
      <c r="E32" s="52"/>
      <c r="F32" s="75"/>
      <c r="G32" s="44"/>
      <c r="H32" s="38"/>
      <c r="I32" s="38"/>
    </row>
    <row r="33" spans="1:9" x14ac:dyDescent="0.2">
      <c r="A33" s="49">
        <f>[5]学校対抗選手!$C$10</f>
        <v>60</v>
      </c>
      <c r="B33" s="75"/>
      <c r="C33" s="50"/>
      <c r="D33" s="51"/>
      <c r="E33" s="52"/>
      <c r="F33" s="75"/>
      <c r="G33" s="44"/>
      <c r="H33" s="38"/>
      <c r="I33" s="38"/>
    </row>
    <row r="34" spans="1:9" x14ac:dyDescent="0.2">
      <c r="A34" s="49">
        <f>[5]学校対抗選手!$C$12</f>
        <v>65</v>
      </c>
      <c r="B34" s="75"/>
      <c r="C34" s="50"/>
      <c r="D34" s="51"/>
      <c r="E34" s="52"/>
      <c r="F34" s="75"/>
      <c r="G34" s="44"/>
      <c r="H34" s="38"/>
      <c r="I34" s="38"/>
    </row>
    <row r="35" spans="1:9" x14ac:dyDescent="0.2">
      <c r="A35" s="49">
        <f>[5]学校対抗選手!$C$14</f>
        <v>71</v>
      </c>
      <c r="B35" s="75"/>
      <c r="C35" s="50"/>
      <c r="D35" s="51"/>
      <c r="E35" s="52"/>
      <c r="F35" s="75"/>
      <c r="G35" s="44"/>
      <c r="H35" s="38"/>
      <c r="I35" s="38"/>
    </row>
    <row r="36" spans="1:9" x14ac:dyDescent="0.2">
      <c r="A36" s="49">
        <f>[5]学校対抗選手!$C$16</f>
        <v>80</v>
      </c>
      <c r="B36" s="75"/>
      <c r="C36" s="50"/>
      <c r="D36" s="51"/>
      <c r="E36" s="52"/>
      <c r="F36" s="75"/>
      <c r="G36" s="44"/>
      <c r="H36" s="38"/>
      <c r="I36" s="38"/>
    </row>
    <row r="37" spans="1:9" x14ac:dyDescent="0.2">
      <c r="A37" s="53">
        <f>[5]学校対抗選手!$C$18</f>
        <v>125</v>
      </c>
      <c r="B37" s="76"/>
      <c r="C37" s="54"/>
      <c r="D37" s="55"/>
      <c r="E37" s="56"/>
      <c r="F37" s="76"/>
      <c r="G37" s="44"/>
      <c r="H37" s="38"/>
      <c r="I37" s="38"/>
    </row>
  </sheetData>
  <mergeCells count="1">
    <mergeCell ref="A1:F1"/>
  </mergeCells>
  <phoneticPr fontId="3"/>
  <dataValidations count="1">
    <dataValidation type="list" allowBlank="1" showInputMessage="1" showErrorMessage="1" sqref="E4:E10 C4:C10 E13:E19 C13:C19 E22:E28 C22:C28 E31:E37 C31:C37" xr:uid="{086C648B-5A7B-450F-94A4-684AC01FCF8F}">
      <formula1>$I$3:$I$7</formula1>
    </dataValidation>
  </dataValidations>
  <pageMargins left="0.7" right="0.7" top="0.75" bottom="0.75" header="0.3" footer="0.3"/>
  <pageSetup paperSize="9" scale="15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topLeftCell="A8" zoomScaleNormal="100" workbookViewId="0">
      <selection activeCell="K20" sqref="K20"/>
    </sheetView>
  </sheetViews>
  <sheetFormatPr defaultRowHeight="13" x14ac:dyDescent="0.2"/>
  <cols>
    <col min="1" max="1" width="11.6328125" customWidth="1"/>
    <col min="2" max="2" width="11.6328125" bestFit="1" customWidth="1"/>
    <col min="3" max="3" width="18.08984375" customWidth="1"/>
    <col min="4" max="6" width="9" customWidth="1"/>
    <col min="9" max="9" width="6.6328125" style="3" customWidth="1"/>
    <col min="10" max="10" width="5.6328125" style="3" customWidth="1"/>
    <col min="11" max="12" width="15.6328125" style="3" customWidth="1"/>
    <col min="13" max="13" width="5.6328125" style="3" customWidth="1"/>
  </cols>
  <sheetData>
    <row r="1" spans="1:13" x14ac:dyDescent="0.2">
      <c r="A1" t="s">
        <v>126</v>
      </c>
      <c r="C1" s="3" t="s">
        <v>127</v>
      </c>
      <c r="D1" s="5" t="s">
        <v>129</v>
      </c>
      <c r="E1" s="4">
        <v>47</v>
      </c>
      <c r="F1" t="s">
        <v>130</v>
      </c>
      <c r="I1" s="57">
        <v>47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x14ac:dyDescent="0.2">
      <c r="A2" s="289">
        <v>12</v>
      </c>
      <c r="B2" s="288" t="s">
        <v>223</v>
      </c>
      <c r="C2" s="288" t="s">
        <v>604</v>
      </c>
      <c r="D2" s="6"/>
      <c r="E2" s="6"/>
      <c r="F2" s="4"/>
      <c r="I2" s="58" t="s">
        <v>335</v>
      </c>
      <c r="J2" s="59">
        <v>42</v>
      </c>
      <c r="K2" s="59" t="str">
        <f>VLOOKUP($J2,$A$2:$C$30,2,FALSE)</f>
        <v>久居</v>
      </c>
      <c r="L2" s="59" t="str">
        <f>VLOOKUP($J2,$A$2:$C$30,3,FALSE)</f>
        <v>吉田七名海</v>
      </c>
      <c r="M2" s="59">
        <f>VLOOKUP(L2,'R6選手登録リスト (計量)'!$C$2:$F$149,4,FALSE)</f>
        <v>3</v>
      </c>
    </row>
    <row r="3" spans="1:13" x14ac:dyDescent="0.2">
      <c r="A3" s="289"/>
      <c r="B3" s="288"/>
      <c r="C3" s="288"/>
      <c r="D3" s="7"/>
      <c r="E3" s="21" t="s">
        <v>538</v>
      </c>
      <c r="F3" s="11"/>
      <c r="I3" s="58" t="s">
        <v>336</v>
      </c>
      <c r="J3" s="59">
        <v>12</v>
      </c>
      <c r="K3" s="59" t="str">
        <f t="shared" ref="K3:K4" si="0">VLOOKUP($J3,$A$2:$C$30,2,FALSE)</f>
        <v>松阪工業</v>
      </c>
      <c r="L3" s="59" t="str">
        <f t="shared" ref="L3:L4" si="1">VLOOKUP($J3,$A$2:$C$30,3,FALSE)</f>
        <v>榊原真貴</v>
      </c>
      <c r="M3" s="59">
        <f>VLOOKUP(L3,'R6選手登録リスト (計量)'!$C$2:$F$149,4,FALSE)</f>
        <v>1</v>
      </c>
    </row>
    <row r="4" spans="1:13" ht="13.5" thickBot="1" x14ac:dyDescent="0.25">
      <c r="A4" s="289">
        <v>42</v>
      </c>
      <c r="B4" s="288" t="s">
        <v>212</v>
      </c>
      <c r="C4" s="288" t="s">
        <v>298</v>
      </c>
      <c r="D4" s="4"/>
      <c r="E4" s="151">
        <v>6.5277777777777782E-2</v>
      </c>
      <c r="F4" s="11"/>
      <c r="I4" s="58" t="s">
        <v>337</v>
      </c>
      <c r="J4" s="59">
        <v>165</v>
      </c>
      <c r="K4" s="59" t="str">
        <f t="shared" si="0"/>
        <v>いなべ総合</v>
      </c>
      <c r="L4" s="59" t="str">
        <f t="shared" si="1"/>
        <v>中西杏</v>
      </c>
      <c r="M4" s="59">
        <f>VLOOKUP(L4,'R6選手登録リスト (計量)'!$C$2:$F$149,4,FALSE)</f>
        <v>1</v>
      </c>
    </row>
    <row r="5" spans="1:13" ht="14" thickTop="1" thickBot="1" x14ac:dyDescent="0.25">
      <c r="A5" s="289"/>
      <c r="B5" s="288"/>
      <c r="C5" s="288"/>
      <c r="D5" s="120" t="s">
        <v>572</v>
      </c>
      <c r="E5" s="149"/>
      <c r="F5" s="150"/>
      <c r="I5" s="58" t="s">
        <v>337</v>
      </c>
      <c r="J5" s="59"/>
      <c r="K5" s="59"/>
      <c r="L5" s="59"/>
      <c r="M5" s="59"/>
    </row>
    <row r="6" spans="1:13" ht="13.5" thickTop="1" x14ac:dyDescent="0.2">
      <c r="A6" s="289">
        <v>165</v>
      </c>
      <c r="B6" s="288" t="s">
        <v>227</v>
      </c>
      <c r="C6" s="288" t="s">
        <v>299</v>
      </c>
      <c r="D6" s="119">
        <v>0.12013888888888889</v>
      </c>
      <c r="E6" s="11"/>
      <c r="F6" s="4"/>
      <c r="G6" t="s">
        <v>593</v>
      </c>
    </row>
    <row r="7" spans="1:13" x14ac:dyDescent="0.2">
      <c r="A7" s="289"/>
      <c r="B7" s="288"/>
      <c r="C7" s="288"/>
      <c r="D7" s="4"/>
      <c r="E7" s="1"/>
      <c r="F7" s="288" t="s">
        <v>299</v>
      </c>
      <c r="G7" s="4"/>
    </row>
    <row r="8" spans="1:13" ht="13.5" thickBot="1" x14ac:dyDescent="0.25">
      <c r="A8" s="19"/>
      <c r="B8" s="3"/>
      <c r="C8" s="3"/>
      <c r="D8" s="4"/>
      <c r="E8" s="1"/>
      <c r="F8" s="288"/>
      <c r="G8" s="8" t="s">
        <v>606</v>
      </c>
      <c r="H8" s="161"/>
      <c r="I8" s="57">
        <v>53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4" thickTop="1" thickBot="1" x14ac:dyDescent="0.25">
      <c r="A9" s="19"/>
      <c r="B9" s="3"/>
      <c r="C9" s="3"/>
      <c r="D9" s="4"/>
      <c r="E9" s="1"/>
      <c r="F9" s="288" t="s">
        <v>604</v>
      </c>
      <c r="G9" s="162">
        <v>0.25</v>
      </c>
      <c r="I9" s="58" t="s">
        <v>335</v>
      </c>
      <c r="J9" s="59">
        <v>33</v>
      </c>
      <c r="K9" s="59" t="str">
        <f>VLOOKUP($J9,$A$2:$C$30,2,FALSE)</f>
        <v>いなべ総合</v>
      </c>
      <c r="L9" s="59" t="str">
        <f>VLOOKUP($J9,$A$2:$C$30,3,FALSE)</f>
        <v>小塚菜々</v>
      </c>
      <c r="M9" s="59">
        <f>VLOOKUP(L9,'R6選手登録リスト (計量)'!$C$2:$F$149,4,FALSE)</f>
        <v>1</v>
      </c>
    </row>
    <row r="10" spans="1:13" ht="13.5" thickTop="1" x14ac:dyDescent="0.2">
      <c r="A10" s="19"/>
      <c r="B10" s="3"/>
      <c r="C10" s="3"/>
      <c r="D10" s="4"/>
      <c r="E10" s="1"/>
      <c r="F10" s="288"/>
      <c r="G10" s="4"/>
      <c r="I10" s="58" t="s">
        <v>336</v>
      </c>
      <c r="J10" s="59"/>
      <c r="K10" s="59"/>
      <c r="L10" s="59"/>
      <c r="M10" s="59"/>
    </row>
    <row r="11" spans="1:13" x14ac:dyDescent="0.2">
      <c r="I11" s="58" t="s">
        <v>337</v>
      </c>
      <c r="J11" s="59"/>
      <c r="K11" s="59"/>
      <c r="L11" s="59"/>
      <c r="M11" s="59"/>
    </row>
    <row r="12" spans="1:13" x14ac:dyDescent="0.2">
      <c r="A12" t="s">
        <v>126</v>
      </c>
      <c r="C12" s="3" t="s">
        <v>127</v>
      </c>
      <c r="D12" s="5" t="s">
        <v>129</v>
      </c>
      <c r="E12" s="4">
        <v>53</v>
      </c>
      <c r="F12" t="s">
        <v>130</v>
      </c>
      <c r="I12" s="58" t="s">
        <v>337</v>
      </c>
      <c r="J12" s="59"/>
      <c r="K12" s="59"/>
      <c r="L12" s="59"/>
      <c r="M12" s="59"/>
    </row>
    <row r="13" spans="1:13" ht="13.5" thickBot="1" x14ac:dyDescent="0.25">
      <c r="A13" s="289">
        <v>33</v>
      </c>
      <c r="B13" s="288" t="s">
        <v>227</v>
      </c>
      <c r="C13" s="288" t="s">
        <v>300</v>
      </c>
      <c r="D13" s="153"/>
      <c r="E13" s="153"/>
      <c r="F13" s="153"/>
    </row>
    <row r="14" spans="1:13" ht="13.5" thickTop="1" x14ac:dyDescent="0.2">
      <c r="A14" s="289"/>
      <c r="B14" s="288"/>
      <c r="C14" s="288"/>
      <c r="D14" s="4"/>
      <c r="E14" s="4"/>
      <c r="F14" s="4"/>
    </row>
    <row r="15" spans="1:13" x14ac:dyDescent="0.2">
      <c r="A15" s="289"/>
      <c r="B15" s="288"/>
      <c r="C15" s="288"/>
      <c r="D15" s="4"/>
      <c r="E15" s="4"/>
      <c r="F15" s="4"/>
      <c r="I15" s="57">
        <v>57</v>
      </c>
      <c r="J15" s="57" t="s">
        <v>334</v>
      </c>
      <c r="K15" s="57" t="s">
        <v>22</v>
      </c>
      <c r="L15" s="57" t="s">
        <v>23</v>
      </c>
      <c r="M15" s="57" t="s">
        <v>0</v>
      </c>
    </row>
    <row r="16" spans="1:13" x14ac:dyDescent="0.2">
      <c r="A16" s="289"/>
      <c r="B16" s="288"/>
      <c r="C16" s="288"/>
      <c r="D16" s="4"/>
      <c r="E16" s="4"/>
      <c r="F16" s="4"/>
      <c r="I16" s="58" t="s">
        <v>335</v>
      </c>
      <c r="J16" s="59">
        <v>71</v>
      </c>
      <c r="K16" s="59" t="str">
        <f>VLOOKUP($J16,$A$2:$C$30,2,FALSE)</f>
        <v>白山</v>
      </c>
      <c r="L16" s="59" t="str">
        <f>VLOOKUP($J16,$A$2:$C$30,3,FALSE)</f>
        <v>渡邊ひさき</v>
      </c>
      <c r="M16" s="59">
        <f>VLOOKUP(L16,'R6選手登録リスト (計量)'!$C$2:$F$149,4,FALSE)</f>
        <v>2</v>
      </c>
    </row>
    <row r="17" spans="1:13" x14ac:dyDescent="0.2">
      <c r="A17" s="289"/>
      <c r="B17" s="288"/>
      <c r="C17" s="288"/>
      <c r="D17" s="4"/>
      <c r="E17" s="4"/>
      <c r="F17" s="4"/>
      <c r="I17" s="58" t="s">
        <v>336</v>
      </c>
      <c r="J17" s="59">
        <v>53</v>
      </c>
      <c r="K17" s="59" t="str">
        <f t="shared" ref="K17" si="2">VLOOKUP($J17,$A$2:$C$30,2,FALSE)</f>
        <v>白山</v>
      </c>
      <c r="L17" s="59" t="str">
        <f t="shared" ref="L17" si="3">VLOOKUP($J17,$A$2:$C$30,3,FALSE)</f>
        <v>山内悠妃</v>
      </c>
      <c r="M17" s="59">
        <f>VLOOKUP(L17,'R6選手登録リスト (計量)'!$C$2:$F$149,4,FALSE)</f>
        <v>2</v>
      </c>
    </row>
    <row r="18" spans="1:13" x14ac:dyDescent="0.2">
      <c r="A18" s="289"/>
      <c r="B18" s="288"/>
      <c r="C18" s="288"/>
      <c r="D18" s="4"/>
      <c r="E18" s="4"/>
      <c r="F18" s="4"/>
      <c r="I18" s="58" t="s">
        <v>337</v>
      </c>
      <c r="J18" s="59"/>
      <c r="K18" s="59"/>
      <c r="L18" s="59"/>
      <c r="M18" s="59"/>
    </row>
    <row r="19" spans="1:13" x14ac:dyDescent="0.2">
      <c r="A19" t="s">
        <v>126</v>
      </c>
      <c r="C19" s="3" t="s">
        <v>127</v>
      </c>
      <c r="D19" s="5" t="s">
        <v>129</v>
      </c>
      <c r="E19" s="4">
        <v>57</v>
      </c>
      <c r="F19" t="s">
        <v>130</v>
      </c>
      <c r="I19" s="58" t="s">
        <v>337</v>
      </c>
      <c r="J19" s="59"/>
      <c r="K19" s="59"/>
      <c r="L19" s="59"/>
      <c r="M19" s="59"/>
    </row>
    <row r="20" spans="1:13" x14ac:dyDescent="0.2">
      <c r="A20" s="289">
        <v>53</v>
      </c>
      <c r="B20" s="288" t="s">
        <v>301</v>
      </c>
      <c r="C20" s="288" t="s">
        <v>302</v>
      </c>
      <c r="D20" s="6"/>
      <c r="E20" s="4"/>
      <c r="F20" s="4"/>
      <c r="J20" s="19"/>
      <c r="K20" s="19"/>
      <c r="L20" s="19"/>
      <c r="M20" s="19"/>
    </row>
    <row r="21" spans="1:13" ht="13.5" thickBot="1" x14ac:dyDescent="0.25">
      <c r="A21" s="289"/>
      <c r="B21" s="288"/>
      <c r="C21" s="288"/>
      <c r="D21" s="30" t="s">
        <v>594</v>
      </c>
      <c r="E21" s="152"/>
      <c r="F21" s="153"/>
    </row>
    <row r="22" spans="1:13" ht="14" thickTop="1" thickBot="1" x14ac:dyDescent="0.25">
      <c r="A22" s="289">
        <v>71</v>
      </c>
      <c r="B22" s="288" t="s">
        <v>301</v>
      </c>
      <c r="C22" s="288" t="s">
        <v>303</v>
      </c>
      <c r="D22" s="154">
        <v>0.24930555555555556</v>
      </c>
      <c r="E22" s="4"/>
      <c r="F22" s="4"/>
      <c r="I22" s="57">
        <v>74</v>
      </c>
      <c r="J22" s="57" t="s">
        <v>334</v>
      </c>
      <c r="K22" s="57" t="s">
        <v>22</v>
      </c>
      <c r="L22" s="57" t="s">
        <v>23</v>
      </c>
      <c r="M22" s="57" t="s">
        <v>0</v>
      </c>
    </row>
    <row r="23" spans="1:13" ht="13.5" thickTop="1" x14ac:dyDescent="0.2">
      <c r="A23" s="289"/>
      <c r="B23" s="288"/>
      <c r="C23" s="288"/>
      <c r="D23" s="4"/>
      <c r="E23" s="4"/>
      <c r="F23" s="4"/>
      <c r="I23" s="58" t="s">
        <v>335</v>
      </c>
      <c r="J23" s="59">
        <v>144</v>
      </c>
      <c r="K23" s="59" t="str">
        <f>VLOOKUP($J23,$A$2:$C$30,2,FALSE)</f>
        <v>白山</v>
      </c>
      <c r="L23" s="59" t="str">
        <f>VLOOKUP($J23,$A$2:$C$30,3,FALSE)</f>
        <v>吉田千沙都</v>
      </c>
      <c r="M23" s="59">
        <f>VLOOKUP(L23,'R6選手登録リスト (計量)'!$C$2:$F$149,4,FALSE)</f>
        <v>3</v>
      </c>
    </row>
    <row r="24" spans="1:13" x14ac:dyDescent="0.2">
      <c r="A24" s="19"/>
      <c r="B24" s="3"/>
      <c r="C24" s="3"/>
      <c r="D24" s="4"/>
      <c r="E24" s="4"/>
      <c r="F24" s="4"/>
      <c r="I24" s="58" t="s">
        <v>336</v>
      </c>
      <c r="J24" s="59"/>
      <c r="K24" s="59"/>
      <c r="L24" s="59"/>
      <c r="M24" s="59"/>
    </row>
    <row r="25" spans="1:13" x14ac:dyDescent="0.2">
      <c r="A25" s="19"/>
      <c r="B25" s="3"/>
      <c r="C25" s="3"/>
      <c r="D25" s="4"/>
      <c r="E25" s="4"/>
      <c r="F25" s="4"/>
      <c r="I25" s="58" t="s">
        <v>337</v>
      </c>
      <c r="J25" s="59"/>
      <c r="K25" s="59"/>
      <c r="L25" s="59"/>
      <c r="M25" s="59"/>
    </row>
    <row r="26" spans="1:13" x14ac:dyDescent="0.2">
      <c r="A26" s="19"/>
      <c r="B26" s="3"/>
      <c r="C26" s="3"/>
      <c r="D26" s="4"/>
      <c r="E26" s="4"/>
      <c r="F26" s="4"/>
      <c r="I26" s="58" t="s">
        <v>337</v>
      </c>
      <c r="J26" s="59"/>
      <c r="K26" s="59"/>
      <c r="L26" s="59"/>
      <c r="M26" s="59"/>
    </row>
    <row r="28" spans="1:13" x14ac:dyDescent="0.2">
      <c r="B28" t="s">
        <v>126</v>
      </c>
      <c r="C28" s="3" t="s">
        <v>127</v>
      </c>
      <c r="D28" s="5" t="s">
        <v>129</v>
      </c>
      <c r="E28" s="4">
        <v>74</v>
      </c>
      <c r="F28" t="s">
        <v>130</v>
      </c>
    </row>
    <row r="29" spans="1:13" ht="13.5" thickBot="1" x14ac:dyDescent="0.25">
      <c r="A29" s="289">
        <v>144</v>
      </c>
      <c r="B29" s="288" t="s">
        <v>63</v>
      </c>
      <c r="C29" s="288" t="s">
        <v>511</v>
      </c>
      <c r="D29" s="153"/>
      <c r="E29" s="153"/>
      <c r="F29" s="153"/>
    </row>
    <row r="30" spans="1:13" ht="13.5" thickTop="1" x14ac:dyDescent="0.2">
      <c r="A30" s="289"/>
      <c r="B30" s="288"/>
      <c r="C30" s="288"/>
      <c r="D30" s="4"/>
      <c r="E30" s="4"/>
      <c r="F30" s="4"/>
    </row>
  </sheetData>
  <mergeCells count="26">
    <mergeCell ref="B13:B14"/>
    <mergeCell ref="C13:C14"/>
    <mergeCell ref="B15:B18"/>
    <mergeCell ref="C15:C18"/>
    <mergeCell ref="B29:B30"/>
    <mergeCell ref="C29:C30"/>
    <mergeCell ref="A22:A23"/>
    <mergeCell ref="A29:A30"/>
    <mergeCell ref="B20:B21"/>
    <mergeCell ref="C20:C21"/>
    <mergeCell ref="B22:B23"/>
    <mergeCell ref="C22:C23"/>
    <mergeCell ref="A2:A3"/>
    <mergeCell ref="A4:A5"/>
    <mergeCell ref="A13:A14"/>
    <mergeCell ref="A15:A18"/>
    <mergeCell ref="A20:A21"/>
    <mergeCell ref="A6:A7"/>
    <mergeCell ref="F9:F10"/>
    <mergeCell ref="F7:F8"/>
    <mergeCell ref="B2:B3"/>
    <mergeCell ref="C2:C3"/>
    <mergeCell ref="B4:B5"/>
    <mergeCell ref="C4:C5"/>
    <mergeCell ref="B6:B7"/>
    <mergeCell ref="C6:C7"/>
  </mergeCells>
  <phoneticPr fontId="3"/>
  <pageMargins left="0.7" right="0.7" top="0.75" bottom="0.75" header="0.3" footer="0.3"/>
  <pageSetup paperSize="9" scale="10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zoomScaleNormal="100" workbookViewId="0">
      <selection activeCell="C19" sqref="C19"/>
    </sheetView>
  </sheetViews>
  <sheetFormatPr defaultRowHeight="13" x14ac:dyDescent="0.2"/>
  <cols>
    <col min="1" max="1" width="11.6328125" bestFit="1" customWidth="1"/>
    <col min="2" max="2" width="11.6328125" style="1" bestFit="1" customWidth="1"/>
    <col min="3" max="3" width="18" customWidth="1"/>
    <col min="5" max="6" width="9" style="99" customWidth="1"/>
    <col min="7" max="8" width="9" customWidth="1"/>
  </cols>
  <sheetData>
    <row r="1" spans="1:13" x14ac:dyDescent="0.2">
      <c r="A1" t="s">
        <v>126</v>
      </c>
      <c r="C1" s="3" t="s">
        <v>127</v>
      </c>
      <c r="D1" s="5" t="s">
        <v>129</v>
      </c>
      <c r="E1" s="121">
        <v>51</v>
      </c>
      <c r="F1" s="99" t="s">
        <v>130</v>
      </c>
      <c r="G1" s="4"/>
      <c r="H1" s="4"/>
      <c r="I1" s="57" t="s">
        <v>482</v>
      </c>
      <c r="J1" s="57" t="s">
        <v>334</v>
      </c>
      <c r="K1" s="57" t="s">
        <v>22</v>
      </c>
      <c r="L1" s="57" t="s">
        <v>23</v>
      </c>
      <c r="M1" s="57" t="s">
        <v>0</v>
      </c>
    </row>
    <row r="2" spans="1:13" ht="13.5" thickBot="1" x14ac:dyDescent="0.25">
      <c r="A2" s="286" t="s">
        <v>207</v>
      </c>
      <c r="B2" s="288" t="s">
        <v>132</v>
      </c>
      <c r="C2" s="286" t="s">
        <v>204</v>
      </c>
      <c r="D2" s="102"/>
      <c r="E2" s="122"/>
      <c r="F2" s="122"/>
      <c r="G2" s="102"/>
      <c r="H2" s="80"/>
      <c r="I2" s="58" t="s">
        <v>335</v>
      </c>
      <c r="J2" s="59" t="s">
        <v>207</v>
      </c>
      <c r="K2" s="59" t="str">
        <f>VLOOKUP($J2,$A$2:$C$100,2,FALSE)</f>
        <v>四日市四郷</v>
      </c>
      <c r="L2" s="59" t="str">
        <f>VLOOKUP($J2,$A$2:$C$100,3,FALSE)</f>
        <v>油田大弥</v>
      </c>
      <c r="M2" s="59">
        <f>VLOOKUP(L2,'R6選手登録リスト (計量)'!$C$2:$F$149,4,FALSE)</f>
        <v>3</v>
      </c>
    </row>
    <row r="3" spans="1:13" ht="14" thickTop="1" thickBot="1" x14ac:dyDescent="0.25">
      <c r="A3" s="286"/>
      <c r="B3" s="288"/>
      <c r="C3" s="286"/>
      <c r="D3" s="117"/>
      <c r="E3" s="123" t="s">
        <v>544</v>
      </c>
      <c r="F3" s="137"/>
      <c r="G3" s="102"/>
      <c r="H3" s="80"/>
      <c r="I3" s="58" t="s">
        <v>336</v>
      </c>
      <c r="J3" s="59" t="s">
        <v>136</v>
      </c>
      <c r="K3" s="59" t="str">
        <f t="shared" ref="K3:K5" si="0">VLOOKUP($J3,$A$2:$C$100,2,FALSE)</f>
        <v>朝明</v>
      </c>
      <c r="L3" s="59" t="str">
        <f t="shared" ref="L3:L5" si="1">VLOOKUP($J3,$A$2:$C$100,3,FALSE)</f>
        <v>白石ルカス清</v>
      </c>
      <c r="M3" s="59">
        <f>VLOOKUP(L3,'R6選手登録リスト (計量)'!$C$2:$F$149,4,FALSE)</f>
        <v>3</v>
      </c>
    </row>
    <row r="4" spans="1:13" ht="14" thickTop="1" thickBot="1" x14ac:dyDescent="0.25">
      <c r="A4" s="286">
        <v>22</v>
      </c>
      <c r="B4" s="288" t="s">
        <v>132</v>
      </c>
      <c r="C4" s="286" t="s">
        <v>206</v>
      </c>
      <c r="D4" s="102"/>
      <c r="E4" s="124" t="s">
        <v>556</v>
      </c>
      <c r="F4" s="126" t="s">
        <v>544</v>
      </c>
      <c r="G4" s="144"/>
      <c r="H4" s="80"/>
      <c r="I4" s="58" t="s">
        <v>337</v>
      </c>
      <c r="J4" s="59">
        <v>22</v>
      </c>
      <c r="K4" s="59" t="str">
        <f t="shared" si="0"/>
        <v>四日市四郷</v>
      </c>
      <c r="L4" s="59" t="str">
        <f t="shared" si="1"/>
        <v>藤田悠斗</v>
      </c>
      <c r="M4" s="59">
        <f>VLOOKUP(L4,'R6選手登録リスト (計量)'!$C$2:$F$149,4,FALSE)</f>
        <v>2</v>
      </c>
    </row>
    <row r="5" spans="1:13" ht="14" thickTop="1" thickBot="1" x14ac:dyDescent="0.25">
      <c r="A5" s="286"/>
      <c r="B5" s="288"/>
      <c r="C5" s="286"/>
      <c r="D5" s="109" t="s">
        <v>540</v>
      </c>
      <c r="E5" s="125"/>
      <c r="F5" s="122" t="s">
        <v>595</v>
      </c>
      <c r="G5" s="144"/>
      <c r="H5" s="80"/>
      <c r="I5" s="58" t="s">
        <v>337</v>
      </c>
      <c r="J5" s="59">
        <v>142</v>
      </c>
      <c r="K5" s="59" t="str">
        <f t="shared" si="0"/>
        <v>松阪工業</v>
      </c>
      <c r="L5" s="59" t="str">
        <f t="shared" si="1"/>
        <v>前田慶次</v>
      </c>
      <c r="M5" s="59">
        <f>VLOOKUP(L5,'R6選手登録リスト (計量)'!$C$2:$F$149,4,FALSE)</f>
        <v>1</v>
      </c>
    </row>
    <row r="6" spans="1:13" ht="13.5" thickTop="1" x14ac:dyDescent="0.2">
      <c r="A6" s="286">
        <v>44</v>
      </c>
      <c r="B6" s="288" t="s">
        <v>132</v>
      </c>
      <c r="C6" s="286" t="s">
        <v>211</v>
      </c>
      <c r="D6" s="104" t="s">
        <v>541</v>
      </c>
      <c r="E6" s="126"/>
      <c r="F6" s="122"/>
      <c r="G6" s="144"/>
      <c r="H6" s="80"/>
      <c r="I6" s="3"/>
      <c r="J6" s="3"/>
      <c r="K6" s="3"/>
      <c r="L6" s="3"/>
      <c r="M6" s="3"/>
    </row>
    <row r="7" spans="1:13" ht="13.5" thickBot="1" x14ac:dyDescent="0.25">
      <c r="A7" s="286"/>
      <c r="B7" s="288"/>
      <c r="C7" s="286"/>
      <c r="D7" s="102"/>
      <c r="E7" s="122"/>
      <c r="F7" s="131"/>
      <c r="G7" s="114"/>
      <c r="H7" s="80"/>
      <c r="I7" s="3"/>
      <c r="J7" s="3"/>
      <c r="K7" s="3"/>
      <c r="L7" s="3"/>
      <c r="M7" s="3"/>
    </row>
    <row r="8" spans="1:13" ht="13.5" thickTop="1" x14ac:dyDescent="0.2">
      <c r="A8" s="286">
        <v>82</v>
      </c>
      <c r="B8" s="288" t="s">
        <v>213</v>
      </c>
      <c r="C8" s="286" t="s">
        <v>214</v>
      </c>
      <c r="D8" s="101"/>
      <c r="E8" s="122"/>
      <c r="F8" s="147"/>
      <c r="G8" s="107"/>
      <c r="H8" s="80"/>
      <c r="I8" s="57" t="s">
        <v>483</v>
      </c>
      <c r="J8" s="57" t="s">
        <v>334</v>
      </c>
      <c r="K8" s="57" t="s">
        <v>22</v>
      </c>
      <c r="L8" s="57" t="s">
        <v>23</v>
      </c>
      <c r="M8" s="57" t="s">
        <v>0</v>
      </c>
    </row>
    <row r="9" spans="1:13" ht="13.5" thickBot="1" x14ac:dyDescent="0.25">
      <c r="A9" s="286"/>
      <c r="B9" s="288"/>
      <c r="C9" s="286"/>
      <c r="D9" s="106" t="s">
        <v>542</v>
      </c>
      <c r="E9" s="127"/>
      <c r="F9" s="124"/>
      <c r="G9" s="102"/>
      <c r="H9" s="80"/>
      <c r="I9" s="58" t="s">
        <v>335</v>
      </c>
      <c r="J9" s="59">
        <v>107</v>
      </c>
      <c r="K9" s="59" t="str">
        <f>VLOOKUP($J9,$A$2:$C$100,2,FALSE)</f>
        <v>いなべ総合</v>
      </c>
      <c r="L9" s="59" t="str">
        <f>VLOOKUP($J9,$A$2:$C$100,3,FALSE)</f>
        <v>山田謙心</v>
      </c>
      <c r="M9" s="59">
        <f>VLOOKUP(L9,'R6選手登録リスト (計量)'!$C$2:$F$149,4,FALSE)</f>
        <v>2</v>
      </c>
    </row>
    <row r="10" spans="1:13" ht="14" thickTop="1" thickBot="1" x14ac:dyDescent="0.25">
      <c r="A10" s="286">
        <v>142</v>
      </c>
      <c r="B10" s="288" t="s">
        <v>133</v>
      </c>
      <c r="C10" s="286" t="s">
        <v>216</v>
      </c>
      <c r="D10" s="108" t="s">
        <v>543</v>
      </c>
      <c r="E10" s="124" t="s">
        <v>573</v>
      </c>
      <c r="F10" s="124"/>
      <c r="G10" s="102"/>
      <c r="H10" s="80"/>
      <c r="I10" s="58" t="s">
        <v>336</v>
      </c>
      <c r="J10" s="59" t="s">
        <v>233</v>
      </c>
      <c r="K10" s="59" t="str">
        <f t="shared" ref="K10:K12" si="2">VLOOKUP($J10,$A$2:$C$100,2,FALSE)</f>
        <v>松阪工業</v>
      </c>
      <c r="L10" s="59" t="str">
        <f t="shared" ref="L10:L12" si="3">VLOOKUP($J10,$A$2:$C$100,3,FALSE)</f>
        <v>橋本天汰</v>
      </c>
      <c r="M10" s="59">
        <f>VLOOKUP(L10,'R6選手登録リスト (計量)'!$C$2:$F$149,4,FALSE)</f>
        <v>2</v>
      </c>
    </row>
    <row r="11" spans="1:13" ht="14" thickTop="1" thickBot="1" x14ac:dyDescent="0.25">
      <c r="A11" s="286"/>
      <c r="B11" s="288"/>
      <c r="C11" s="286"/>
      <c r="D11" s="102"/>
      <c r="E11" s="124" t="s">
        <v>574</v>
      </c>
      <c r="F11" s="139"/>
      <c r="G11" s="102"/>
      <c r="H11" s="80"/>
      <c r="I11" s="58" t="s">
        <v>337</v>
      </c>
      <c r="J11" s="59" t="s">
        <v>222</v>
      </c>
      <c r="K11" s="59" t="str">
        <f t="shared" si="2"/>
        <v>朝明</v>
      </c>
      <c r="L11" s="59" t="str">
        <f t="shared" si="3"/>
        <v>種村宗磨</v>
      </c>
      <c r="M11" s="59">
        <f>VLOOKUP(L11,'R6選手登録リスト (計量)'!$C$2:$F$149,4,FALSE)</f>
        <v>3</v>
      </c>
    </row>
    <row r="12" spans="1:13" ht="14" thickTop="1" thickBot="1" x14ac:dyDescent="0.25">
      <c r="A12" s="286" t="s">
        <v>136</v>
      </c>
      <c r="B12" s="288" t="s">
        <v>218</v>
      </c>
      <c r="C12" s="286" t="s">
        <v>220</v>
      </c>
      <c r="D12" s="115"/>
      <c r="E12" s="128"/>
      <c r="F12" s="122"/>
      <c r="G12" s="102"/>
      <c r="H12" s="80"/>
      <c r="I12" s="58" t="s">
        <v>337</v>
      </c>
      <c r="J12" s="59">
        <v>167</v>
      </c>
      <c r="K12" s="59" t="str">
        <f t="shared" si="2"/>
        <v>松阪工業</v>
      </c>
      <c r="L12" s="59" t="str">
        <f t="shared" si="3"/>
        <v>服部匠真</v>
      </c>
      <c r="M12" s="59">
        <f>VLOOKUP(L12,'R6選手登録リスト (計量)'!$C$2:$F$149,4,FALSE)</f>
        <v>1</v>
      </c>
    </row>
    <row r="13" spans="1:13" ht="13.5" thickTop="1" x14ac:dyDescent="0.2">
      <c r="A13" s="286"/>
      <c r="B13" s="288"/>
      <c r="C13" s="286"/>
      <c r="D13" s="102"/>
      <c r="E13" s="122"/>
      <c r="F13" s="122"/>
      <c r="G13" s="102"/>
      <c r="H13" s="80"/>
    </row>
    <row r="14" spans="1:13" x14ac:dyDescent="0.2">
      <c r="A14" s="286"/>
      <c r="B14" s="288"/>
      <c r="C14" s="286"/>
      <c r="D14" s="4"/>
      <c r="E14" s="121"/>
      <c r="F14" s="121"/>
      <c r="G14" s="4"/>
      <c r="H14" s="4"/>
    </row>
    <row r="15" spans="1:13" x14ac:dyDescent="0.2">
      <c r="A15" s="286"/>
      <c r="B15" s="288"/>
      <c r="C15" s="286"/>
      <c r="D15" s="4"/>
      <c r="E15" s="121"/>
      <c r="F15" s="121"/>
      <c r="G15" s="4"/>
      <c r="H15" s="4"/>
    </row>
    <row r="16" spans="1:13" x14ac:dyDescent="0.2">
      <c r="A16" s="286"/>
      <c r="B16" s="288"/>
      <c r="C16" s="286"/>
      <c r="D16" s="4"/>
      <c r="E16" s="121"/>
      <c r="F16" s="121"/>
      <c r="G16" s="4"/>
      <c r="H16" s="4"/>
    </row>
    <row r="17" spans="1:8" x14ac:dyDescent="0.2">
      <c r="A17" s="286"/>
      <c r="B17" s="288"/>
      <c r="C17" s="286"/>
      <c r="D17" s="4"/>
      <c r="E17" s="121"/>
      <c r="F17" s="121"/>
      <c r="G17" s="4"/>
      <c r="H17" s="4"/>
    </row>
    <row r="20" spans="1:8" x14ac:dyDescent="0.2">
      <c r="A20" t="s">
        <v>126</v>
      </c>
      <c r="C20" s="3" t="s">
        <v>127</v>
      </c>
      <c r="D20" s="5" t="s">
        <v>129</v>
      </c>
      <c r="E20" s="121">
        <v>55</v>
      </c>
      <c r="F20" s="99" t="s">
        <v>130</v>
      </c>
      <c r="G20" s="4"/>
    </row>
    <row r="21" spans="1:8" ht="13.5" thickBot="1" x14ac:dyDescent="0.25">
      <c r="A21" s="288" t="s">
        <v>222</v>
      </c>
      <c r="B21" s="286" t="s">
        <v>218</v>
      </c>
      <c r="C21" s="286" t="s">
        <v>221</v>
      </c>
      <c r="D21" s="4"/>
      <c r="E21" s="121"/>
      <c r="F21" s="121"/>
      <c r="G21" s="4"/>
      <c r="H21" s="4"/>
    </row>
    <row r="22" spans="1:8" ht="14" thickTop="1" thickBot="1" x14ac:dyDescent="0.25">
      <c r="A22" s="288"/>
      <c r="B22" s="286"/>
      <c r="C22" s="286"/>
      <c r="D22" s="112"/>
      <c r="E22" s="123" t="s">
        <v>544</v>
      </c>
      <c r="F22" s="140"/>
      <c r="G22" s="80"/>
      <c r="H22" s="80"/>
    </row>
    <row r="23" spans="1:8" ht="13.5" thickTop="1" x14ac:dyDescent="0.2">
      <c r="A23" s="288">
        <v>40</v>
      </c>
      <c r="B23" s="286" t="s">
        <v>223</v>
      </c>
      <c r="C23" s="286" t="s">
        <v>224</v>
      </c>
      <c r="D23" s="80"/>
      <c r="E23" s="124" t="s">
        <v>545</v>
      </c>
      <c r="F23" s="138" t="s">
        <v>578</v>
      </c>
      <c r="G23" s="80"/>
      <c r="H23" s="80"/>
    </row>
    <row r="24" spans="1:8" ht="13.5" thickBot="1" x14ac:dyDescent="0.25">
      <c r="A24" s="288"/>
      <c r="B24" s="286"/>
      <c r="C24" s="286"/>
      <c r="D24" s="106" t="s">
        <v>532</v>
      </c>
      <c r="E24" s="129"/>
      <c r="F24" s="124" t="s">
        <v>579</v>
      </c>
      <c r="G24" s="80"/>
      <c r="H24" s="80"/>
    </row>
    <row r="25" spans="1:8" ht="14" thickTop="1" thickBot="1" x14ac:dyDescent="0.25">
      <c r="A25" s="288">
        <v>81</v>
      </c>
      <c r="B25" s="286" t="s">
        <v>217</v>
      </c>
      <c r="C25" s="286" t="s">
        <v>225</v>
      </c>
      <c r="D25" s="108" t="s">
        <v>533</v>
      </c>
      <c r="E25" s="130"/>
      <c r="F25" s="124"/>
      <c r="G25" s="136"/>
      <c r="H25" s="80"/>
    </row>
    <row r="26" spans="1:8" ht="13.5" thickTop="1" x14ac:dyDescent="0.2">
      <c r="A26" s="288"/>
      <c r="B26" s="286"/>
      <c r="C26" s="286"/>
      <c r="D26" s="80"/>
      <c r="E26" s="131"/>
      <c r="F26" s="141"/>
      <c r="G26" s="102" t="s">
        <v>596</v>
      </c>
      <c r="H26" s="95"/>
    </row>
    <row r="27" spans="1:8" x14ac:dyDescent="0.2">
      <c r="A27" s="288">
        <v>86</v>
      </c>
      <c r="B27" s="286" t="s">
        <v>202</v>
      </c>
      <c r="C27" s="286" t="s">
        <v>226</v>
      </c>
      <c r="D27" s="79"/>
      <c r="E27" s="131"/>
      <c r="F27" s="141"/>
      <c r="G27" s="102" t="s">
        <v>549</v>
      </c>
      <c r="H27" s="95"/>
    </row>
    <row r="28" spans="1:8" ht="13.5" thickBot="1" x14ac:dyDescent="0.25">
      <c r="A28" s="288"/>
      <c r="B28" s="286"/>
      <c r="C28" s="286"/>
      <c r="D28" s="80"/>
      <c r="E28" s="132" t="s">
        <v>538</v>
      </c>
      <c r="F28" s="142"/>
      <c r="G28" s="102"/>
      <c r="H28" s="95"/>
    </row>
    <row r="29" spans="1:8" ht="14" thickTop="1" thickBot="1" x14ac:dyDescent="0.25">
      <c r="A29" s="288">
        <v>107</v>
      </c>
      <c r="B29" s="286" t="s">
        <v>227</v>
      </c>
      <c r="C29" s="286" t="s">
        <v>491</v>
      </c>
      <c r="D29" s="113"/>
      <c r="E29" s="128" t="s">
        <v>546</v>
      </c>
      <c r="F29" s="122"/>
      <c r="G29" s="102"/>
      <c r="H29" s="96"/>
    </row>
    <row r="30" spans="1:8" ht="13.5" thickTop="1" x14ac:dyDescent="0.2">
      <c r="A30" s="288"/>
      <c r="B30" s="286"/>
      <c r="C30" s="286"/>
      <c r="D30" s="80"/>
      <c r="E30" s="131"/>
      <c r="F30" s="122"/>
      <c r="G30" s="105"/>
      <c r="H30" s="100"/>
    </row>
    <row r="31" spans="1:8" ht="13.5" thickBot="1" x14ac:dyDescent="0.25">
      <c r="A31" s="288" t="s">
        <v>233</v>
      </c>
      <c r="B31" s="286" t="s">
        <v>223</v>
      </c>
      <c r="C31" s="286" t="s">
        <v>228</v>
      </c>
      <c r="D31" s="80"/>
      <c r="E31" s="131"/>
      <c r="F31" s="122"/>
      <c r="G31" s="105"/>
      <c r="H31" s="100"/>
    </row>
    <row r="32" spans="1:8" ht="14" thickTop="1" thickBot="1" x14ac:dyDescent="0.25">
      <c r="A32" s="288"/>
      <c r="B32" s="286"/>
      <c r="C32" s="286"/>
      <c r="D32" s="112"/>
      <c r="E32" s="123" t="s">
        <v>534</v>
      </c>
      <c r="F32" s="137"/>
      <c r="G32" s="105"/>
      <c r="H32" s="80"/>
    </row>
    <row r="33" spans="1:8" ht="13.5" thickTop="1" x14ac:dyDescent="0.2">
      <c r="A33" s="290">
        <v>115</v>
      </c>
      <c r="B33" s="286" t="s">
        <v>217</v>
      </c>
      <c r="C33" s="286" t="s">
        <v>229</v>
      </c>
      <c r="D33" s="79"/>
      <c r="E33" s="133" t="s">
        <v>547</v>
      </c>
      <c r="F33" s="122" t="s">
        <v>534</v>
      </c>
      <c r="G33" s="118"/>
      <c r="H33" s="80"/>
    </row>
    <row r="34" spans="1:8" ht="13.5" thickBot="1" x14ac:dyDescent="0.25">
      <c r="A34" s="290"/>
      <c r="B34" s="286"/>
      <c r="C34" s="286"/>
      <c r="D34" s="80"/>
      <c r="E34" s="134"/>
      <c r="F34" s="122" t="s">
        <v>539</v>
      </c>
      <c r="G34" s="110"/>
      <c r="H34" s="80"/>
    </row>
    <row r="35" spans="1:8" ht="14" thickTop="1" thickBot="1" x14ac:dyDescent="0.25">
      <c r="A35" s="288">
        <v>167</v>
      </c>
      <c r="B35" s="288" t="s">
        <v>223</v>
      </c>
      <c r="C35" s="288" t="s">
        <v>230</v>
      </c>
      <c r="D35" s="80"/>
      <c r="E35" s="131"/>
      <c r="F35" s="124"/>
      <c r="G35" s="100"/>
      <c r="H35" s="80"/>
    </row>
    <row r="36" spans="1:8" ht="14" thickTop="1" thickBot="1" x14ac:dyDescent="0.25">
      <c r="A36" s="288"/>
      <c r="B36" s="288"/>
      <c r="C36" s="288"/>
      <c r="D36" s="112"/>
      <c r="E36" s="123" t="s">
        <v>548</v>
      </c>
      <c r="F36" s="125"/>
      <c r="G36" s="80"/>
      <c r="H36" s="80"/>
    </row>
    <row r="37" spans="1:8" ht="13.5" thickTop="1" x14ac:dyDescent="0.2">
      <c r="A37" s="288" t="s">
        <v>234</v>
      </c>
      <c r="B37" s="288" t="s">
        <v>231</v>
      </c>
      <c r="C37" s="288" t="s">
        <v>232</v>
      </c>
      <c r="D37" s="79"/>
      <c r="E37" s="133" t="s">
        <v>549</v>
      </c>
      <c r="F37" s="143"/>
      <c r="G37" s="80"/>
      <c r="H37" s="80"/>
    </row>
    <row r="38" spans="1:8" x14ac:dyDescent="0.2">
      <c r="A38" s="288"/>
      <c r="B38" s="288"/>
      <c r="C38" s="288"/>
      <c r="D38" s="80"/>
      <c r="E38" s="131"/>
      <c r="F38" s="131"/>
      <c r="G38" s="80"/>
      <c r="H38" s="80"/>
    </row>
  </sheetData>
  <mergeCells count="51">
    <mergeCell ref="C37:C38"/>
    <mergeCell ref="B37:B38"/>
    <mergeCell ref="A37:A38"/>
    <mergeCell ref="C21:C22"/>
    <mergeCell ref="B23:B24"/>
    <mergeCell ref="C23:C24"/>
    <mergeCell ref="A35:A36"/>
    <mergeCell ref="B35:B36"/>
    <mergeCell ref="C35:C36"/>
    <mergeCell ref="C31:C32"/>
    <mergeCell ref="B25:B26"/>
    <mergeCell ref="C25:C26"/>
    <mergeCell ref="B27:B28"/>
    <mergeCell ref="C27:C28"/>
    <mergeCell ref="A16:A17"/>
    <mergeCell ref="C16:C17"/>
    <mergeCell ref="B16:B17"/>
    <mergeCell ref="B33:B34"/>
    <mergeCell ref="A29:A30"/>
    <mergeCell ref="A31:A32"/>
    <mergeCell ref="B21:B22"/>
    <mergeCell ref="A33:A34"/>
    <mergeCell ref="B29:B30"/>
    <mergeCell ref="C33:C34"/>
    <mergeCell ref="A21:A22"/>
    <mergeCell ref="A23:A24"/>
    <mergeCell ref="A25:A26"/>
    <mergeCell ref="A27:A28"/>
    <mergeCell ref="C29:C30"/>
    <mergeCell ref="B31:B32"/>
    <mergeCell ref="A14:A15"/>
    <mergeCell ref="C14:C15"/>
    <mergeCell ref="B14:B15"/>
    <mergeCell ref="A10:A11"/>
    <mergeCell ref="C10:C11"/>
    <mergeCell ref="A12:A13"/>
    <mergeCell ref="C12:C13"/>
    <mergeCell ref="B12:B13"/>
    <mergeCell ref="B10:B11"/>
    <mergeCell ref="A8:A9"/>
    <mergeCell ref="C8:C9"/>
    <mergeCell ref="B2:B3"/>
    <mergeCell ref="B4:B5"/>
    <mergeCell ref="A2:A3"/>
    <mergeCell ref="C2:C3"/>
    <mergeCell ref="A4:A5"/>
    <mergeCell ref="C4:C5"/>
    <mergeCell ref="A6:A7"/>
    <mergeCell ref="C6:C7"/>
    <mergeCell ref="B6:B7"/>
    <mergeCell ref="B8:B9"/>
  </mergeCells>
  <phoneticPr fontId="3"/>
  <pageMargins left="0.7" right="0.7" top="0.75" bottom="0.75" header="0.3" footer="0.3"/>
  <pageSetup paperSize="9" scale="103" orientation="portrait" verticalDpi="0" r:id="rId1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17</vt:i4>
      </vt:variant>
    </vt:vector>
  </HeadingPairs>
  <TitlesOfParts>
    <vt:vector size="38" baseType="lpstr">
      <vt:lpstr>Sheet2</vt:lpstr>
      <vt:lpstr>Sheet3</vt:lpstr>
      <vt:lpstr>表紙</vt:lpstr>
      <vt:lpstr>R6選手登録リスト (計量)</vt:lpstr>
      <vt:lpstr>  登録選手リスト</vt:lpstr>
      <vt:lpstr>学校対抗戦</vt:lpstr>
      <vt:lpstr>学校対抗戦結果</vt:lpstr>
      <vt:lpstr>女子</vt:lpstr>
      <vt:lpstr>男子51,55F</vt:lpstr>
      <vt:lpstr>男子60,65F</vt:lpstr>
      <vt:lpstr>男子71,80F</vt:lpstr>
      <vt:lpstr>男子92,125F</vt:lpstr>
      <vt:lpstr>男子51,55G</vt:lpstr>
      <vt:lpstr>男子60,65G</vt:lpstr>
      <vt:lpstr>男子71,80G</vt:lpstr>
      <vt:lpstr>男子92,125G</vt:lpstr>
      <vt:lpstr>枠トーナメント</vt:lpstr>
      <vt:lpstr>一覧表</vt:lpstr>
      <vt:lpstr>一覧表 (1日目)</vt:lpstr>
      <vt:lpstr>一覧表(2日目)</vt:lpstr>
      <vt:lpstr>賞状差し込み用</vt:lpstr>
      <vt:lpstr>'  登録選手リスト'!Print_Area</vt:lpstr>
      <vt:lpstr>'R6選手登録リスト (計量)'!Print_Area</vt:lpstr>
      <vt:lpstr>一覧表!Print_Area</vt:lpstr>
      <vt:lpstr>'一覧表 (1日目)'!Print_Area</vt:lpstr>
      <vt:lpstr>'一覧表(2日目)'!Print_Area</vt:lpstr>
      <vt:lpstr>学校対抗戦!Print_Area</vt:lpstr>
      <vt:lpstr>学校対抗戦結果!Print_Area</vt:lpstr>
      <vt:lpstr>女子!Print_Area</vt:lpstr>
      <vt:lpstr>'男子51,55F'!Print_Area</vt:lpstr>
      <vt:lpstr>'男子51,55G'!Print_Area</vt:lpstr>
      <vt:lpstr>'男子60,65F'!Print_Area</vt:lpstr>
      <vt:lpstr>'男子60,65G'!Print_Area</vt:lpstr>
      <vt:lpstr>'男子71,80F'!Print_Area</vt:lpstr>
      <vt:lpstr>'男子71,80G'!Print_Area</vt:lpstr>
      <vt:lpstr>'男子92,125F'!Print_Area</vt:lpstr>
      <vt:lpstr>'男子92,125G'!Print_Area</vt:lpstr>
      <vt:lpstr>表紙!Print_Area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三重県教育委員会事務局</dc:creator>
  <cp:lastModifiedBy>県/鳥羽高 永本 健太</cp:lastModifiedBy>
  <cp:lastPrinted>2024-05-26T06:59:24Z</cp:lastPrinted>
  <dcterms:created xsi:type="dcterms:W3CDTF">2010-05-30T22:32:09Z</dcterms:created>
  <dcterms:modified xsi:type="dcterms:W3CDTF">2024-05-26T06:59:56Z</dcterms:modified>
</cp:coreProperties>
</file>